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0335" windowHeight="6165" activeTab="0"/>
  </bookViews>
  <sheets>
    <sheet name="elenco ufficiale" sheetId="1" r:id="rId1"/>
  </sheets>
  <definedNames>
    <definedName name="_xlnm.Print_Titles" localSheetId="0">'elenco ufficiale'!$1:$2</definedName>
  </definedNames>
  <calcPr fullCalcOnLoad="1"/>
</workbook>
</file>

<file path=xl/sharedStrings.xml><?xml version="1.0" encoding="utf-8"?>
<sst xmlns="http://schemas.openxmlformats.org/spreadsheetml/2006/main" count="323" uniqueCount="164">
  <si>
    <t xml:space="preserve">FERRARA </t>
  </si>
  <si>
    <t>PERUGIA</t>
  </si>
  <si>
    <t xml:space="preserve">VERONA </t>
  </si>
  <si>
    <t>27</t>
  </si>
  <si>
    <t>11</t>
  </si>
  <si>
    <t>28</t>
  </si>
  <si>
    <t>14</t>
  </si>
  <si>
    <t>8</t>
  </si>
  <si>
    <t>16</t>
  </si>
  <si>
    <t>22</t>
  </si>
  <si>
    <t>18</t>
  </si>
  <si>
    <t>1</t>
  </si>
  <si>
    <t>BENEVENTO</t>
  </si>
  <si>
    <t>2</t>
  </si>
  <si>
    <t>3</t>
  </si>
  <si>
    <t>BOLOGNA(**)</t>
  </si>
  <si>
    <t xml:space="preserve">BRINDISI </t>
  </si>
  <si>
    <t>CALTANISS.</t>
  </si>
  <si>
    <t>4</t>
  </si>
  <si>
    <t>5</t>
  </si>
  <si>
    <t>38</t>
  </si>
  <si>
    <t>CATANIA</t>
  </si>
  <si>
    <t>10</t>
  </si>
  <si>
    <t>CATANZARO</t>
  </si>
  <si>
    <t>7</t>
  </si>
  <si>
    <t>6</t>
  </si>
  <si>
    <t>CROTONE</t>
  </si>
  <si>
    <t>12</t>
  </si>
  <si>
    <t>20</t>
  </si>
  <si>
    <t xml:space="preserve">D.C.F. </t>
  </si>
  <si>
    <t xml:space="preserve">D.C.P.S.T. </t>
  </si>
  <si>
    <t>26</t>
  </si>
  <si>
    <t>L'AQUILA</t>
  </si>
  <si>
    <t>19</t>
  </si>
  <si>
    <t>LA SPEZIA(**)</t>
  </si>
  <si>
    <t>LECCE</t>
  </si>
  <si>
    <t>LATINA(**)</t>
  </si>
  <si>
    <t>9</t>
  </si>
  <si>
    <t>LUCCA</t>
  </si>
  <si>
    <t>MASSA C.(**)</t>
  </si>
  <si>
    <t>MATERA (**)</t>
  </si>
  <si>
    <t>13</t>
  </si>
  <si>
    <t xml:space="preserve">NAPOLI </t>
  </si>
  <si>
    <t>NUORO (**)</t>
  </si>
  <si>
    <t>34</t>
  </si>
  <si>
    <t xml:space="preserve">PISA </t>
  </si>
  <si>
    <t>POTENZA(**)</t>
  </si>
  <si>
    <t>RAGUSA</t>
  </si>
  <si>
    <t>24</t>
  </si>
  <si>
    <t xml:space="preserve">RIETI </t>
  </si>
  <si>
    <t>RIMINI (**)</t>
  </si>
  <si>
    <t>21</t>
  </si>
  <si>
    <t>SALERNO (**)</t>
  </si>
  <si>
    <t>36</t>
  </si>
  <si>
    <t>TARANTO</t>
  </si>
  <si>
    <t xml:space="preserve">TERNI </t>
  </si>
  <si>
    <t>31</t>
  </si>
  <si>
    <t>25</t>
  </si>
  <si>
    <t xml:space="preserve">TRAPANI </t>
  </si>
  <si>
    <t>23</t>
  </si>
  <si>
    <t>VITERBO</t>
  </si>
  <si>
    <t>53</t>
  </si>
  <si>
    <t>29</t>
  </si>
  <si>
    <t>116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</si>
  <si>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</si>
  <si>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REALE</t>
  </si>
  <si>
    <t>DIFF.</t>
  </si>
  <si>
    <t>ALESSANDRIA</t>
  </si>
  <si>
    <t>AREZZO</t>
  </si>
  <si>
    <t>ASTI</t>
  </si>
  <si>
    <t>BELLUNO</t>
  </si>
  <si>
    <t>BERGAMO</t>
  </si>
  <si>
    <t>BIELLA</t>
  </si>
  <si>
    <t>BRESCIA</t>
  </si>
  <si>
    <t>CREMONA</t>
  </si>
  <si>
    <t>CUNEO</t>
  </si>
  <si>
    <t>FORLI' E CESENA</t>
  </si>
  <si>
    <t>GORIZIA</t>
  </si>
  <si>
    <t>GROSSETO</t>
  </si>
  <si>
    <t>ISERNIA</t>
  </si>
  <si>
    <t>LECCO</t>
  </si>
  <si>
    <t>LODI</t>
  </si>
  <si>
    <t>MANTOVA</t>
  </si>
  <si>
    <t>MILANO</t>
  </si>
  <si>
    <t>NOVARA</t>
  </si>
  <si>
    <t>PADOVA</t>
  </si>
  <si>
    <t>PIACENZA</t>
  </si>
  <si>
    <t>PISTOIA</t>
  </si>
  <si>
    <t>PORDENONE</t>
  </si>
  <si>
    <t>PRATO</t>
  </si>
  <si>
    <t>RAVENNA</t>
  </si>
  <si>
    <t>ROVIGO</t>
  </si>
  <si>
    <t>SONDRIO</t>
  </si>
  <si>
    <t>TERAMO</t>
  </si>
  <si>
    <t>TORINO</t>
  </si>
  <si>
    <t>TREVISO</t>
  </si>
  <si>
    <t>UDINE</t>
  </si>
  <si>
    <t>VARESE</t>
  </si>
  <si>
    <t>VENEZIA</t>
  </si>
  <si>
    <t>VERBANIA</t>
  </si>
  <si>
    <t>VERCELLI</t>
  </si>
  <si>
    <t>VICENZA</t>
  </si>
  <si>
    <t>TEORICO</t>
  </si>
  <si>
    <t>temp uscita</t>
  </si>
  <si>
    <t>temp  entrata</t>
  </si>
  <si>
    <t>DIFF + temp+ 54° residenti</t>
  </si>
  <si>
    <t>reale + temp+ 54° res</t>
  </si>
  <si>
    <t>54° corso residenti</t>
  </si>
  <si>
    <t>reale + temp+ neo CR</t>
  </si>
  <si>
    <t>DIFF + temp+neo CR</t>
  </si>
  <si>
    <t>entrata neo CR 1/1/01</t>
  </si>
  <si>
    <t>uscita neo CR 1/1/01</t>
  </si>
  <si>
    <t>reale + temp+54 res+ neo CR</t>
  </si>
  <si>
    <t>DIFF+ temp+54 res+neo CR</t>
  </si>
  <si>
    <t>Post. Mob.            (-temp)</t>
  </si>
  <si>
    <t>sovr 104</t>
  </si>
  <si>
    <t>sovr 267</t>
  </si>
  <si>
    <t>circ -post spec</t>
  </si>
  <si>
    <t>generici</t>
  </si>
  <si>
    <t>portuali</t>
  </si>
  <si>
    <t>sommozzatori</t>
  </si>
  <si>
    <t>radioriparatori</t>
  </si>
  <si>
    <t xml:space="preserve">SEDE </t>
  </si>
  <si>
    <t>Posti disponibili</t>
  </si>
  <si>
    <t>UFFICI CENTR.</t>
  </si>
  <si>
    <t xml:space="preserve">MODENA </t>
  </si>
  <si>
    <t xml:space="preserve">PESCARA </t>
  </si>
  <si>
    <t>elicotteristi</t>
  </si>
  <si>
    <t xml:space="preserve">CAMPOBASSO </t>
  </si>
  <si>
    <t xml:space="preserve">CASERTA </t>
  </si>
  <si>
    <t xml:space="preserve">FIRENZE  </t>
  </si>
  <si>
    <t>sommozatori</t>
  </si>
  <si>
    <t xml:space="preserve">ASCOLI P. </t>
  </si>
  <si>
    <t xml:space="preserve">FOGGIA </t>
  </si>
  <si>
    <t xml:space="preserve">FROSINONE </t>
  </si>
  <si>
    <t xml:space="preserve">PESARO E UR. </t>
  </si>
  <si>
    <t>SAVONA</t>
  </si>
  <si>
    <t xml:space="preserve">SIENA </t>
  </si>
  <si>
    <t>SIRACUSA</t>
  </si>
  <si>
    <t xml:space="preserve">COMO  </t>
  </si>
  <si>
    <t>IMPERIA</t>
  </si>
  <si>
    <t xml:space="preserve">PAVIA  </t>
  </si>
  <si>
    <t xml:space="preserve">AVELLINO </t>
  </si>
  <si>
    <t>ANCONA</t>
  </si>
  <si>
    <t xml:space="preserve">CHIETI </t>
  </si>
  <si>
    <t xml:space="preserve">GENOVA </t>
  </si>
  <si>
    <t xml:space="preserve">LIVORNO </t>
  </si>
  <si>
    <t>MACERATA</t>
  </si>
  <si>
    <t xml:space="preserve">PARMA  </t>
  </si>
  <si>
    <t xml:space="preserve">REGGIO EMILIA </t>
  </si>
  <si>
    <t xml:space="preserve">TRIESTE  </t>
  </si>
  <si>
    <t>AGRIGENTO (**)</t>
  </si>
  <si>
    <t>CAGLIARI  (**)</t>
  </si>
  <si>
    <t>COSENZA (**)</t>
  </si>
  <si>
    <t>ENNA (**)</t>
  </si>
  <si>
    <t>PALERMO (**)</t>
  </si>
  <si>
    <t xml:space="preserve">REGGIO CAL. (**) </t>
  </si>
  <si>
    <t>ROMA (**)</t>
  </si>
  <si>
    <t>SASSARI (**)</t>
  </si>
  <si>
    <t>VIBO VAL.(**)</t>
  </si>
  <si>
    <t>BARI (**)</t>
  </si>
  <si>
    <t>MESSINA  (**)</t>
  </si>
  <si>
    <t>ORISTANO (**)</t>
  </si>
  <si>
    <t>(**) Comandi nei quali per la mobilita' ordinaria si e' tenuto conto dei posti destinati al personale trasferito ai sensi della L.104/92. L. 267/2000 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</si>
</sst>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color indexed="12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dotted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tted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9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49" fontId="14" fillId="4" borderId="22" xfId="0" applyNumberFormat="1" applyFont="1" applyFill="1" applyBorder="1" applyAlignment="1">
      <alignment horizontal="right"/>
    </xf>
    <xf numFmtId="49" fontId="14" fillId="4" borderId="23" xfId="0" applyNumberFormat="1" applyFont="1" applyFill="1" applyBorder="1" applyAlignment="1">
      <alignment horizontal="right"/>
    </xf>
    <xf numFmtId="49" fontId="14" fillId="4" borderId="24" xfId="0" applyNumberFormat="1" applyFont="1" applyFill="1" applyBorder="1" applyAlignment="1">
      <alignment horizontal="right"/>
    </xf>
    <xf numFmtId="49" fontId="14" fillId="4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12" fillId="4" borderId="24" xfId="0" applyFont="1" applyFill="1" applyBorder="1" applyAlignment="1">
      <alignment/>
    </xf>
    <xf numFmtId="49" fontId="14" fillId="4" borderId="27" xfId="0" applyNumberFormat="1" applyFont="1" applyFill="1" applyBorder="1" applyAlignment="1">
      <alignment horizontal="right"/>
    </xf>
    <xf numFmtId="49" fontId="14" fillId="4" borderId="28" xfId="0" applyNumberFormat="1" applyFont="1" applyFill="1" applyBorder="1" applyAlignment="1">
      <alignment horizontal="right"/>
    </xf>
    <xf numFmtId="49" fontId="14" fillId="4" borderId="29" xfId="0" applyNumberFormat="1" applyFont="1" applyFill="1" applyBorder="1" applyAlignment="1">
      <alignment horizontal="right"/>
    </xf>
    <xf numFmtId="49" fontId="8" fillId="3" borderId="9" xfId="0" applyNumberFormat="1" applyFont="1" applyFill="1" applyBorder="1" applyAlignment="1">
      <alignment horizontal="center" textRotation="90" wrapText="1"/>
    </xf>
    <xf numFmtId="49" fontId="8" fillId="2" borderId="9" xfId="0" applyNumberFormat="1" applyFont="1" applyFill="1" applyBorder="1" applyAlignment="1">
      <alignment horizontal="center" textRotation="90" wrapText="1"/>
    </xf>
    <xf numFmtId="49" fontId="14" fillId="4" borderId="30" xfId="0" applyNumberFormat="1" applyFont="1" applyFill="1" applyBorder="1" applyAlignment="1">
      <alignment horizontal="right"/>
    </xf>
    <xf numFmtId="49" fontId="14" fillId="4" borderId="31" xfId="0" applyNumberFormat="1" applyFont="1" applyFill="1" applyBorder="1" applyAlignment="1">
      <alignment horizontal="right"/>
    </xf>
    <xf numFmtId="49" fontId="14" fillId="4" borderId="32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4" fillId="4" borderId="33" xfId="0" applyNumberFormat="1" applyFont="1" applyFill="1" applyBorder="1" applyAlignment="1">
      <alignment horizontal="right"/>
    </xf>
    <xf numFmtId="49" fontId="14" fillId="4" borderId="34" xfId="0" applyNumberFormat="1" applyFont="1" applyFill="1" applyBorder="1" applyAlignment="1">
      <alignment horizontal="right"/>
    </xf>
    <xf numFmtId="49" fontId="5" fillId="4" borderId="27" xfId="0" applyNumberFormat="1" applyFont="1" applyFill="1" applyBorder="1" applyAlignment="1">
      <alignment/>
    </xf>
    <xf numFmtId="49" fontId="12" fillId="4" borderId="27" xfId="0" applyNumberFormat="1" applyFont="1" applyFill="1" applyBorder="1" applyAlignment="1">
      <alignment/>
    </xf>
    <xf numFmtId="49" fontId="12" fillId="4" borderId="35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49" fontId="12" fillId="4" borderId="0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center" textRotation="90" wrapText="1"/>
    </xf>
    <xf numFmtId="49" fontId="8" fillId="2" borderId="7" xfId="0" applyNumberFormat="1" applyFont="1" applyFill="1" applyBorder="1" applyAlignment="1">
      <alignment horizontal="center" textRotation="90" wrapText="1"/>
    </xf>
    <xf numFmtId="49" fontId="8" fillId="2" borderId="8" xfId="0" applyNumberFormat="1" applyFont="1" applyFill="1" applyBorder="1" applyAlignment="1">
      <alignment horizontal="center" textRotation="90" wrapText="1"/>
    </xf>
    <xf numFmtId="49" fontId="8" fillId="0" borderId="36" xfId="0" applyNumberFormat="1" applyFont="1" applyBorder="1" applyAlignment="1">
      <alignment horizontal="center" textRotation="90" wrapText="1"/>
    </xf>
    <xf numFmtId="49" fontId="8" fillId="2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Alignment="1">
      <alignment textRotation="90" wrapText="1"/>
    </xf>
    <xf numFmtId="49" fontId="8" fillId="2" borderId="37" xfId="0" applyNumberFormat="1" applyFont="1" applyFill="1" applyBorder="1" applyAlignment="1">
      <alignment horizontal="center" textRotation="90" wrapText="1"/>
    </xf>
    <xf numFmtId="49" fontId="7" fillId="0" borderId="27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49" fontId="10" fillId="0" borderId="38" xfId="0" applyNumberFormat="1" applyFont="1" applyBorder="1" applyAlignment="1">
      <alignment/>
    </xf>
    <xf numFmtId="49" fontId="11" fillId="0" borderId="38" xfId="0" applyNumberFormat="1" applyFont="1" applyBorder="1" applyAlignment="1">
      <alignment/>
    </xf>
    <xf numFmtId="49" fontId="1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14" fillId="4" borderId="42" xfId="0" applyNumberFormat="1" applyFont="1" applyFill="1" applyBorder="1" applyAlignment="1">
      <alignment horizontal="right"/>
    </xf>
    <xf numFmtId="49" fontId="7" fillId="0" borderId="25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10" fillId="0" borderId="43" xfId="0" applyNumberFormat="1" applyFont="1" applyBorder="1" applyAlignment="1">
      <alignment/>
    </xf>
    <xf numFmtId="49" fontId="10" fillId="0" borderId="43" xfId="0" applyNumberFormat="1" applyFont="1" applyFill="1" applyBorder="1" applyAlignment="1">
      <alignment/>
    </xf>
    <xf numFmtId="49" fontId="6" fillId="2" borderId="43" xfId="0" applyNumberFormat="1" applyFont="1" applyFill="1" applyBorder="1" applyAlignment="1">
      <alignment/>
    </xf>
    <xf numFmtId="49" fontId="14" fillId="4" borderId="44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6" fillId="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0" fillId="0" borderId="46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0" fillId="0" borderId="37" xfId="0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"/>
  <sheetViews>
    <sheetView tabSelected="1" workbookViewId="0" topLeftCell="A1">
      <selection activeCell="CJ14" sqref="CJ14"/>
    </sheetView>
  </sheetViews>
  <sheetFormatPr defaultColWidth="9.140625" defaultRowHeight="12.75"/>
  <cols>
    <col min="1" max="1" width="17.00390625" style="7" bestFit="1" customWidth="1"/>
    <col min="2" max="2" width="5.421875" style="17" hidden="1" customWidth="1"/>
    <col min="3" max="3" width="5.57421875" style="17" hidden="1" customWidth="1"/>
    <col min="4" max="4" width="5.421875" style="17" hidden="1" customWidth="1"/>
    <col min="5" max="6" width="4.140625" style="17" hidden="1" customWidth="1"/>
    <col min="7" max="9" width="5.421875" style="17" hidden="1" customWidth="1"/>
    <col min="10" max="10" width="6.57421875" style="48" hidden="1" customWidth="1"/>
    <col min="11" max="11" width="5.28125" style="48" hidden="1" customWidth="1"/>
    <col min="12" max="12" width="4.8515625" style="48" hidden="1" customWidth="1"/>
    <col min="13" max="14" width="4.00390625" style="17" hidden="1" customWidth="1"/>
    <col min="15" max="15" width="5.57421875" style="17" hidden="1" customWidth="1"/>
    <col min="16" max="16" width="6.00390625" style="17" hidden="1" customWidth="1"/>
    <col min="17" max="18" width="5.421875" style="17" hidden="1" customWidth="1"/>
    <col min="19" max="19" width="4.57421875" style="17" hidden="1" customWidth="1"/>
    <col min="20" max="20" width="4.28125" style="17" hidden="1" customWidth="1"/>
    <col min="21" max="21" width="4.421875" style="17" hidden="1" customWidth="1"/>
    <col min="22" max="22" width="4.57421875" style="72" customWidth="1"/>
    <col min="23" max="24" width="3.421875" style="72" customWidth="1"/>
    <col min="25" max="25" width="3.28125" style="72" customWidth="1"/>
    <col min="26" max="28" width="6.00390625" style="105" hidden="1" customWidth="1"/>
    <col min="29" max="31" width="5.28125" style="72" hidden="1" customWidth="1"/>
    <col min="32" max="32" width="7.28125" style="72" hidden="1" customWidth="1"/>
    <col min="33" max="33" width="5.421875" style="72" hidden="1" customWidth="1"/>
    <col min="34" max="35" width="7.28125" style="105" hidden="1" customWidth="1"/>
    <col min="36" max="36" width="6.00390625" style="105" hidden="1" customWidth="1"/>
    <col min="37" max="37" width="7.00390625" style="105" hidden="1" customWidth="1"/>
    <col min="38" max="38" width="5.57421875" style="105" hidden="1" customWidth="1"/>
    <col min="39" max="65" width="0" style="72" hidden="1" customWidth="1"/>
    <col min="66" max="66" width="0.13671875" style="72" customWidth="1"/>
    <col min="67" max="67" width="4.00390625" style="72" customWidth="1"/>
    <col min="68" max="68" width="17.140625" style="17" customWidth="1"/>
    <col min="69" max="69" width="3.7109375" style="72" customWidth="1"/>
    <col min="70" max="72" width="3.28125" style="72" customWidth="1"/>
    <col min="73" max="73" width="4.00390625" style="72" customWidth="1"/>
    <col min="74" max="74" width="18.57421875" style="17" customWidth="1"/>
    <col min="75" max="75" width="4.140625" style="72" customWidth="1"/>
    <col min="76" max="78" width="3.28125" style="72" customWidth="1"/>
    <col min="79" max="79" width="3.7109375" style="72" customWidth="1"/>
    <col min="80" max="80" width="15.00390625" style="17" customWidth="1"/>
    <col min="81" max="81" width="4.28125" style="72" customWidth="1"/>
    <col min="82" max="83" width="3.57421875" style="72" customWidth="1"/>
    <col min="84" max="84" width="3.8515625" style="72" customWidth="1"/>
    <col min="85" max="85" width="3.7109375" style="72" customWidth="1"/>
    <col min="86" max="16384" width="9.140625" style="17" customWidth="1"/>
  </cols>
  <sheetData>
    <row r="1" spans="1:85" s="8" customFormat="1" ht="28.5" customHeight="1" thickBot="1" thickTop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9" t="s">
        <v>123</v>
      </c>
      <c r="W1" s="110"/>
      <c r="X1" s="110"/>
      <c r="Y1" s="110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2"/>
      <c r="BQ1" s="113" t="s">
        <v>123</v>
      </c>
      <c r="BR1" s="114"/>
      <c r="BS1" s="114"/>
      <c r="BT1" s="114"/>
      <c r="BU1" s="115"/>
      <c r="BW1" s="113" t="s">
        <v>123</v>
      </c>
      <c r="BX1" s="114"/>
      <c r="BY1" s="114"/>
      <c r="BZ1" s="114"/>
      <c r="CA1" s="115"/>
      <c r="CC1" s="113" t="s">
        <v>123</v>
      </c>
      <c r="CD1" s="114"/>
      <c r="CE1" s="114"/>
      <c r="CF1" s="114"/>
      <c r="CG1" s="115"/>
    </row>
    <row r="2" spans="1:85" s="16" customFormat="1" ht="76.5" customHeight="1" thickBot="1" thickTop="1">
      <c r="A2" s="3" t="s">
        <v>122</v>
      </c>
      <c r="B2" s="9" t="s">
        <v>65</v>
      </c>
      <c r="C2" s="9" t="s">
        <v>102</v>
      </c>
      <c r="D2" s="10" t="s">
        <v>66</v>
      </c>
      <c r="E2" s="11" t="s">
        <v>103</v>
      </c>
      <c r="F2" s="11" t="s">
        <v>104</v>
      </c>
      <c r="G2" s="12" t="s">
        <v>110</v>
      </c>
      <c r="H2" s="13" t="s">
        <v>108</v>
      </c>
      <c r="I2" s="14" t="s">
        <v>109</v>
      </c>
      <c r="J2" s="9" t="s">
        <v>65</v>
      </c>
      <c r="K2" s="9" t="s">
        <v>102</v>
      </c>
      <c r="L2" s="9" t="s">
        <v>66</v>
      </c>
      <c r="M2" s="11" t="s">
        <v>103</v>
      </c>
      <c r="N2" s="11" t="s">
        <v>104</v>
      </c>
      <c r="O2" s="12" t="s">
        <v>111</v>
      </c>
      <c r="P2" s="13" t="s">
        <v>108</v>
      </c>
      <c r="Q2" s="14" t="s">
        <v>109</v>
      </c>
      <c r="R2" s="15" t="s">
        <v>114</v>
      </c>
      <c r="S2" s="15" t="s">
        <v>117</v>
      </c>
      <c r="T2" s="15" t="s">
        <v>115</v>
      </c>
      <c r="U2" s="15" t="s">
        <v>116</v>
      </c>
      <c r="V2" s="65" t="s">
        <v>118</v>
      </c>
      <c r="W2" s="66" t="s">
        <v>120</v>
      </c>
      <c r="X2" s="66" t="s">
        <v>119</v>
      </c>
      <c r="Y2" s="66" t="s">
        <v>121</v>
      </c>
      <c r="Z2" s="80" t="s">
        <v>65</v>
      </c>
      <c r="AA2" s="80" t="s">
        <v>102</v>
      </c>
      <c r="AB2" s="80" t="s">
        <v>66</v>
      </c>
      <c r="AC2" s="81" t="s">
        <v>103</v>
      </c>
      <c r="AD2" s="81" t="s">
        <v>104</v>
      </c>
      <c r="AE2" s="81" t="s">
        <v>107</v>
      </c>
      <c r="AF2" s="82" t="s">
        <v>106</v>
      </c>
      <c r="AG2" s="81" t="s">
        <v>105</v>
      </c>
      <c r="AH2" s="80" t="s">
        <v>65</v>
      </c>
      <c r="AI2" s="80" t="s">
        <v>102</v>
      </c>
      <c r="AJ2" s="83" t="s">
        <v>66</v>
      </c>
      <c r="AK2" s="82" t="s">
        <v>112</v>
      </c>
      <c r="AL2" s="84" t="s">
        <v>113</v>
      </c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6" t="s">
        <v>127</v>
      </c>
      <c r="BP2" s="3" t="s">
        <v>122</v>
      </c>
      <c r="BQ2" s="65" t="s">
        <v>118</v>
      </c>
      <c r="BR2" s="66" t="s">
        <v>131</v>
      </c>
      <c r="BS2" s="66" t="s">
        <v>119</v>
      </c>
      <c r="BT2" s="66" t="s">
        <v>121</v>
      </c>
      <c r="BU2" s="66" t="s">
        <v>127</v>
      </c>
      <c r="BV2" s="3" t="s">
        <v>122</v>
      </c>
      <c r="BW2" s="65" t="s">
        <v>118</v>
      </c>
      <c r="BX2" s="66" t="s">
        <v>120</v>
      </c>
      <c r="BY2" s="66" t="s">
        <v>119</v>
      </c>
      <c r="BZ2" s="66" t="s">
        <v>121</v>
      </c>
      <c r="CA2" s="66" t="s">
        <v>127</v>
      </c>
      <c r="CB2" s="3" t="s">
        <v>122</v>
      </c>
      <c r="CC2" s="65" t="s">
        <v>118</v>
      </c>
      <c r="CD2" s="66" t="s">
        <v>120</v>
      </c>
      <c r="CE2" s="66" t="s">
        <v>119</v>
      </c>
      <c r="CF2" s="66" t="s">
        <v>121</v>
      </c>
      <c r="CG2" s="66" t="s">
        <v>127</v>
      </c>
    </row>
    <row r="3" spans="1:85" ht="14.25" thickBot="1" thickTop="1">
      <c r="A3" s="4" t="s">
        <v>151</v>
      </c>
      <c r="B3" s="18">
        <v>35</v>
      </c>
      <c r="C3" s="19">
        <v>40</v>
      </c>
      <c r="D3" s="20">
        <f aca="true" t="shared" si="0" ref="D3:D28">B3-C3</f>
        <v>-5</v>
      </c>
      <c r="E3" s="21"/>
      <c r="F3" s="22"/>
      <c r="G3" s="23">
        <v>4</v>
      </c>
      <c r="H3" s="23">
        <f aca="true" t="shared" si="1" ref="H3:H28">B3+F3-E3+G3</f>
        <v>39</v>
      </c>
      <c r="I3" s="20">
        <f aca="true" t="shared" si="2" ref="I3:I28">H3-C3</f>
        <v>-1</v>
      </c>
      <c r="J3" s="18">
        <v>80</v>
      </c>
      <c r="K3" s="24">
        <v>80</v>
      </c>
      <c r="L3" s="25">
        <f aca="true" t="shared" si="3" ref="L3:L28">J3-K3</f>
        <v>0</v>
      </c>
      <c r="M3" s="21"/>
      <c r="N3" s="22"/>
      <c r="O3" s="23">
        <v>4</v>
      </c>
      <c r="P3" s="26">
        <f aca="true" t="shared" si="4" ref="P3:P28">J3+N3-M3-O3</f>
        <v>76</v>
      </c>
      <c r="Q3" s="20">
        <f aca="true" t="shared" si="5" ref="Q3:Q28">P3-K3</f>
        <v>-4</v>
      </c>
      <c r="R3" s="27">
        <f aca="true" t="shared" si="6" ref="R3:R28">P3-K3+M3-N3</f>
        <v>-4</v>
      </c>
      <c r="S3" s="27"/>
      <c r="T3" s="27">
        <v>2</v>
      </c>
      <c r="U3" s="27"/>
      <c r="V3" s="58" t="s">
        <v>3</v>
      </c>
      <c r="W3" s="62"/>
      <c r="X3" s="62"/>
      <c r="Y3" s="62"/>
      <c r="Z3" s="87"/>
      <c r="AA3" s="88"/>
      <c r="AB3" s="89"/>
      <c r="AC3" s="89"/>
      <c r="AD3" s="89"/>
      <c r="AE3" s="90"/>
      <c r="AF3" s="89"/>
      <c r="AG3" s="91"/>
      <c r="AH3" s="88"/>
      <c r="AI3" s="88"/>
      <c r="AJ3" s="89"/>
      <c r="AK3" s="89"/>
      <c r="AL3" s="89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3"/>
      <c r="BO3" s="94"/>
      <c r="BP3" s="5" t="s">
        <v>75</v>
      </c>
      <c r="BQ3" s="58" t="s">
        <v>27</v>
      </c>
      <c r="BR3" s="62"/>
      <c r="BS3" s="62"/>
      <c r="BT3" s="62"/>
      <c r="BU3" s="67"/>
      <c r="BV3" s="5" t="s">
        <v>161</v>
      </c>
      <c r="BW3" s="58" t="s">
        <v>25</v>
      </c>
      <c r="BX3" s="62"/>
      <c r="BY3" s="62"/>
      <c r="BZ3" s="62"/>
      <c r="CA3" s="67"/>
      <c r="CB3" s="49" t="s">
        <v>157</v>
      </c>
      <c r="CC3" s="58" t="s">
        <v>63</v>
      </c>
      <c r="CD3" s="62"/>
      <c r="CE3" s="62"/>
      <c r="CF3" s="62"/>
      <c r="CG3" s="67"/>
    </row>
    <row r="4" spans="1:86" ht="14.25" thickBot="1" thickTop="1">
      <c r="A4" s="5" t="s">
        <v>67</v>
      </c>
      <c r="B4" s="32">
        <v>20</v>
      </c>
      <c r="C4" s="33">
        <v>33</v>
      </c>
      <c r="D4" s="20">
        <f t="shared" si="0"/>
        <v>-13</v>
      </c>
      <c r="E4" s="34"/>
      <c r="F4" s="35"/>
      <c r="G4" s="36">
        <v>1</v>
      </c>
      <c r="H4" s="23">
        <f t="shared" si="1"/>
        <v>21</v>
      </c>
      <c r="I4" s="20">
        <f t="shared" si="2"/>
        <v>-12</v>
      </c>
      <c r="J4" s="32">
        <v>64</v>
      </c>
      <c r="K4" s="37">
        <v>64</v>
      </c>
      <c r="L4" s="25">
        <f t="shared" si="3"/>
        <v>0</v>
      </c>
      <c r="M4" s="34"/>
      <c r="N4" s="35"/>
      <c r="O4" s="36"/>
      <c r="P4" s="26">
        <f t="shared" si="4"/>
        <v>64</v>
      </c>
      <c r="Q4" s="20">
        <f t="shared" si="5"/>
        <v>0</v>
      </c>
      <c r="R4" s="27">
        <f t="shared" si="6"/>
        <v>0</v>
      </c>
      <c r="S4" s="38"/>
      <c r="T4" s="38"/>
      <c r="U4" s="38"/>
      <c r="V4" s="56" t="s">
        <v>4</v>
      </c>
      <c r="W4" s="59"/>
      <c r="X4" s="59"/>
      <c r="Y4" s="59"/>
      <c r="Z4" s="95"/>
      <c r="AA4" s="96"/>
      <c r="AB4" s="89"/>
      <c r="AC4" s="97"/>
      <c r="AD4" s="97"/>
      <c r="AE4" s="98"/>
      <c r="AF4" s="89"/>
      <c r="AG4" s="91"/>
      <c r="AH4" s="96"/>
      <c r="AI4" s="96"/>
      <c r="AJ4" s="89"/>
      <c r="AK4" s="89"/>
      <c r="AL4" s="89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3"/>
      <c r="BO4" s="63"/>
      <c r="BP4" s="5" t="s">
        <v>29</v>
      </c>
      <c r="BQ4" s="56" t="s">
        <v>28</v>
      </c>
      <c r="BR4" s="59"/>
      <c r="BS4" s="59"/>
      <c r="BT4" s="59"/>
      <c r="BU4" s="64"/>
      <c r="BV4" s="5" t="s">
        <v>83</v>
      </c>
      <c r="BW4" s="56" t="s">
        <v>25</v>
      </c>
      <c r="BX4" s="59" t="s">
        <v>14</v>
      </c>
      <c r="BY4" s="59"/>
      <c r="BZ4" s="59" t="s">
        <v>14</v>
      </c>
      <c r="CA4" s="64"/>
      <c r="CB4" s="49" t="s">
        <v>91</v>
      </c>
      <c r="CC4" s="56" t="s">
        <v>37</v>
      </c>
      <c r="CD4" s="59"/>
      <c r="CE4" s="59"/>
      <c r="CF4" s="59"/>
      <c r="CG4" s="64"/>
      <c r="CH4" s="17" t="s">
        <v>64</v>
      </c>
    </row>
    <row r="5" spans="1:85" ht="14.25" thickBot="1" thickTop="1">
      <c r="A5" s="5" t="s">
        <v>143</v>
      </c>
      <c r="B5" s="32">
        <v>49</v>
      </c>
      <c r="C5" s="33">
        <v>51</v>
      </c>
      <c r="D5" s="20">
        <f t="shared" si="0"/>
        <v>-2</v>
      </c>
      <c r="E5" s="34"/>
      <c r="F5" s="35"/>
      <c r="G5" s="36"/>
      <c r="H5" s="23">
        <f t="shared" si="1"/>
        <v>49</v>
      </c>
      <c r="I5" s="20">
        <f t="shared" si="2"/>
        <v>-2</v>
      </c>
      <c r="J5" s="32">
        <v>102</v>
      </c>
      <c r="K5" s="37">
        <v>117</v>
      </c>
      <c r="L5" s="25">
        <f t="shared" si="3"/>
        <v>-15</v>
      </c>
      <c r="M5" s="34"/>
      <c r="N5" s="35"/>
      <c r="O5" s="36"/>
      <c r="P5" s="26">
        <f t="shared" si="4"/>
        <v>102</v>
      </c>
      <c r="Q5" s="20">
        <f t="shared" si="5"/>
        <v>-15</v>
      </c>
      <c r="R5" s="27">
        <f t="shared" si="6"/>
        <v>-15</v>
      </c>
      <c r="S5" s="38"/>
      <c r="T5" s="38"/>
      <c r="U5" s="38"/>
      <c r="V5" s="56" t="s">
        <v>5</v>
      </c>
      <c r="W5" s="59" t="s">
        <v>18</v>
      </c>
      <c r="X5" s="59" t="s">
        <v>11</v>
      </c>
      <c r="Y5" s="59"/>
      <c r="Z5" s="95"/>
      <c r="AA5" s="96"/>
      <c r="AB5" s="89"/>
      <c r="AC5" s="97"/>
      <c r="AD5" s="97"/>
      <c r="AE5" s="98"/>
      <c r="AF5" s="89"/>
      <c r="AG5" s="91"/>
      <c r="AH5" s="96"/>
      <c r="AI5" s="96"/>
      <c r="AJ5" s="89"/>
      <c r="AK5" s="89"/>
      <c r="AL5" s="89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3"/>
      <c r="BO5" s="63"/>
      <c r="BP5" s="5" t="s">
        <v>30</v>
      </c>
      <c r="BQ5" s="56" t="s">
        <v>13</v>
      </c>
      <c r="BR5" s="59"/>
      <c r="BS5" s="59"/>
      <c r="BT5" s="59"/>
      <c r="BU5" s="64"/>
      <c r="BV5" s="5" t="s">
        <v>125</v>
      </c>
      <c r="BW5" s="56" t="s">
        <v>41</v>
      </c>
      <c r="BX5" s="59"/>
      <c r="BY5" s="59"/>
      <c r="BZ5" s="59"/>
      <c r="CA5" s="64"/>
      <c r="CB5" s="49" t="s">
        <v>52</v>
      </c>
      <c r="CC5" s="56" t="s">
        <v>51</v>
      </c>
      <c r="CD5" s="59"/>
      <c r="CE5" s="59"/>
      <c r="CF5" s="59"/>
      <c r="CG5" s="64" t="s">
        <v>19</v>
      </c>
    </row>
    <row r="6" spans="1:85" ht="14.25" thickBot="1" thickTop="1">
      <c r="A6" s="5" t="s">
        <v>68</v>
      </c>
      <c r="B6" s="32">
        <v>24</v>
      </c>
      <c r="C6" s="33">
        <v>28</v>
      </c>
      <c r="D6" s="20">
        <f t="shared" si="0"/>
        <v>-4</v>
      </c>
      <c r="E6" s="34"/>
      <c r="F6" s="35"/>
      <c r="G6" s="36"/>
      <c r="H6" s="23">
        <f t="shared" si="1"/>
        <v>24</v>
      </c>
      <c r="I6" s="20">
        <f t="shared" si="2"/>
        <v>-4</v>
      </c>
      <c r="J6" s="32">
        <v>52</v>
      </c>
      <c r="K6" s="37">
        <v>60</v>
      </c>
      <c r="L6" s="25">
        <f t="shared" si="3"/>
        <v>-8</v>
      </c>
      <c r="M6" s="34"/>
      <c r="N6" s="35"/>
      <c r="O6" s="36"/>
      <c r="P6" s="26">
        <f t="shared" si="4"/>
        <v>52</v>
      </c>
      <c r="Q6" s="20">
        <f t="shared" si="5"/>
        <v>-8</v>
      </c>
      <c r="R6" s="27">
        <f t="shared" si="6"/>
        <v>-8</v>
      </c>
      <c r="S6" s="38"/>
      <c r="T6" s="38">
        <v>1</v>
      </c>
      <c r="U6" s="38"/>
      <c r="V6" s="56" t="s">
        <v>6</v>
      </c>
      <c r="W6" s="59"/>
      <c r="X6" s="59"/>
      <c r="Y6" s="59"/>
      <c r="Z6" s="95"/>
      <c r="AA6" s="96"/>
      <c r="AB6" s="89"/>
      <c r="AC6" s="97"/>
      <c r="AD6" s="97"/>
      <c r="AE6" s="98"/>
      <c r="AF6" s="89"/>
      <c r="AG6" s="91"/>
      <c r="AH6" s="96"/>
      <c r="AI6" s="96"/>
      <c r="AJ6" s="89"/>
      <c r="AK6" s="89"/>
      <c r="AL6" s="89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3"/>
      <c r="BO6" s="63" t="s">
        <v>11</v>
      </c>
      <c r="BP6" s="5" t="s">
        <v>154</v>
      </c>
      <c r="BQ6" s="56" t="s">
        <v>4</v>
      </c>
      <c r="BR6" s="59"/>
      <c r="BS6" s="59"/>
      <c r="BT6" s="59"/>
      <c r="BU6" s="64"/>
      <c r="BV6" s="5" t="s">
        <v>42</v>
      </c>
      <c r="BW6" s="56" t="s">
        <v>61</v>
      </c>
      <c r="BX6" s="59" t="s">
        <v>13</v>
      </c>
      <c r="BY6" s="59"/>
      <c r="BZ6" s="59" t="s">
        <v>11</v>
      </c>
      <c r="CA6" s="64"/>
      <c r="CB6" s="49" t="s">
        <v>158</v>
      </c>
      <c r="CC6" s="56" t="s">
        <v>53</v>
      </c>
      <c r="CD6" s="59" t="s">
        <v>11</v>
      </c>
      <c r="CE6" s="59" t="s">
        <v>7</v>
      </c>
      <c r="CF6" s="59" t="s">
        <v>11</v>
      </c>
      <c r="CG6" s="64" t="s">
        <v>13</v>
      </c>
    </row>
    <row r="7" spans="1:85" ht="14.25" thickBot="1" thickTop="1">
      <c r="A7" s="5" t="s">
        <v>132</v>
      </c>
      <c r="B7" s="32">
        <v>17</v>
      </c>
      <c r="C7" s="33">
        <v>18</v>
      </c>
      <c r="D7" s="20">
        <f t="shared" si="0"/>
        <v>-1</v>
      </c>
      <c r="E7" s="34"/>
      <c r="F7" s="35"/>
      <c r="G7" s="36"/>
      <c r="H7" s="23">
        <f t="shared" si="1"/>
        <v>17</v>
      </c>
      <c r="I7" s="20">
        <f t="shared" si="2"/>
        <v>-1</v>
      </c>
      <c r="J7" s="32">
        <v>48</v>
      </c>
      <c r="K7" s="37">
        <v>48</v>
      </c>
      <c r="L7" s="25">
        <f t="shared" si="3"/>
        <v>0</v>
      </c>
      <c r="M7" s="34"/>
      <c r="N7" s="35"/>
      <c r="O7" s="36"/>
      <c r="P7" s="26">
        <f t="shared" si="4"/>
        <v>48</v>
      </c>
      <c r="Q7" s="20">
        <f t="shared" si="5"/>
        <v>0</v>
      </c>
      <c r="R7" s="27">
        <f t="shared" si="6"/>
        <v>0</v>
      </c>
      <c r="S7" s="38"/>
      <c r="T7" s="38">
        <v>1</v>
      </c>
      <c r="U7" s="38"/>
      <c r="V7" s="56" t="s">
        <v>7</v>
      </c>
      <c r="W7" s="59"/>
      <c r="X7" s="59"/>
      <c r="Y7" s="59"/>
      <c r="Z7" s="95"/>
      <c r="AA7" s="96"/>
      <c r="AB7" s="89"/>
      <c r="AC7" s="97"/>
      <c r="AD7" s="97"/>
      <c r="AE7" s="98"/>
      <c r="AF7" s="89"/>
      <c r="AG7" s="91"/>
      <c r="AH7" s="96"/>
      <c r="AI7" s="96"/>
      <c r="AJ7" s="89"/>
      <c r="AK7" s="89"/>
      <c r="AL7" s="89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3"/>
      <c r="BO7" s="63"/>
      <c r="BP7" s="5" t="s">
        <v>0</v>
      </c>
      <c r="BQ7" s="56" t="s">
        <v>22</v>
      </c>
      <c r="BR7" s="59"/>
      <c r="BS7" s="59"/>
      <c r="BT7" s="59"/>
      <c r="BU7" s="64"/>
      <c r="BV7" s="5" t="s">
        <v>84</v>
      </c>
      <c r="BW7" s="56" t="s">
        <v>7</v>
      </c>
      <c r="BX7" s="59"/>
      <c r="BY7" s="59"/>
      <c r="BZ7" s="59"/>
      <c r="CA7" s="64"/>
      <c r="CB7" s="49" t="s">
        <v>136</v>
      </c>
      <c r="CC7" s="56" t="s">
        <v>48</v>
      </c>
      <c r="CD7" s="59"/>
      <c r="CE7" s="59"/>
      <c r="CF7" s="59"/>
      <c r="CG7" s="64"/>
    </row>
    <row r="8" spans="1:85" ht="14.25" thickBot="1" thickTop="1">
      <c r="A8" s="5" t="s">
        <v>69</v>
      </c>
      <c r="B8" s="32">
        <v>8</v>
      </c>
      <c r="C8" s="33">
        <v>8</v>
      </c>
      <c r="D8" s="20">
        <f t="shared" si="0"/>
        <v>0</v>
      </c>
      <c r="E8" s="34"/>
      <c r="F8" s="35"/>
      <c r="G8" s="36"/>
      <c r="H8" s="23">
        <f t="shared" si="1"/>
        <v>8</v>
      </c>
      <c r="I8" s="20">
        <f t="shared" si="2"/>
        <v>0</v>
      </c>
      <c r="J8" s="32">
        <v>24</v>
      </c>
      <c r="K8" s="37">
        <v>24</v>
      </c>
      <c r="L8" s="25">
        <f t="shared" si="3"/>
        <v>0</v>
      </c>
      <c r="M8" s="34"/>
      <c r="N8" s="35"/>
      <c r="O8" s="36">
        <v>1</v>
      </c>
      <c r="P8" s="26">
        <f t="shared" si="4"/>
        <v>23</v>
      </c>
      <c r="Q8" s="20">
        <f t="shared" si="5"/>
        <v>-1</v>
      </c>
      <c r="R8" s="27">
        <f t="shared" si="6"/>
        <v>-1</v>
      </c>
      <c r="S8" s="38"/>
      <c r="T8" s="38"/>
      <c r="U8" s="38"/>
      <c r="V8" s="56" t="s">
        <v>11</v>
      </c>
      <c r="W8" s="59"/>
      <c r="X8" s="59"/>
      <c r="Y8" s="59"/>
      <c r="Z8" s="95"/>
      <c r="AA8" s="96"/>
      <c r="AB8" s="89"/>
      <c r="AC8" s="97"/>
      <c r="AD8" s="97"/>
      <c r="AE8" s="98"/>
      <c r="AF8" s="89"/>
      <c r="AG8" s="91"/>
      <c r="AH8" s="96"/>
      <c r="AI8" s="96"/>
      <c r="AJ8" s="89"/>
      <c r="AK8" s="89"/>
      <c r="AL8" s="89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3"/>
      <c r="BO8" s="63"/>
      <c r="BP8" s="5" t="s">
        <v>130</v>
      </c>
      <c r="BQ8" s="56" t="s">
        <v>3</v>
      </c>
      <c r="BR8" s="59" t="s">
        <v>11</v>
      </c>
      <c r="BS8" s="59"/>
      <c r="BT8" s="59" t="s">
        <v>13</v>
      </c>
      <c r="BU8" s="64"/>
      <c r="BV8" s="5" t="s">
        <v>43</v>
      </c>
      <c r="BW8" s="56" t="s">
        <v>27</v>
      </c>
      <c r="BX8" s="59"/>
      <c r="BY8" s="59"/>
      <c r="BZ8" s="59"/>
      <c r="CA8" s="64"/>
      <c r="CB8" s="49" t="s">
        <v>137</v>
      </c>
      <c r="CC8" s="56" t="s">
        <v>27</v>
      </c>
      <c r="CD8" s="59"/>
      <c r="CE8" s="59"/>
      <c r="CF8" s="59"/>
      <c r="CG8" s="64"/>
    </row>
    <row r="9" spans="1:85" ht="14.25" thickBot="1" thickTop="1">
      <c r="A9" s="5" t="s">
        <v>142</v>
      </c>
      <c r="B9" s="32">
        <v>26</v>
      </c>
      <c r="C9" s="33">
        <v>28</v>
      </c>
      <c r="D9" s="20">
        <f t="shared" si="0"/>
        <v>-2</v>
      </c>
      <c r="E9" s="34"/>
      <c r="F9" s="35"/>
      <c r="G9" s="36"/>
      <c r="H9" s="23">
        <f t="shared" si="1"/>
        <v>26</v>
      </c>
      <c r="I9" s="20">
        <f t="shared" si="2"/>
        <v>-2</v>
      </c>
      <c r="J9" s="32">
        <v>54</v>
      </c>
      <c r="K9" s="37">
        <v>56</v>
      </c>
      <c r="L9" s="25">
        <f t="shared" si="3"/>
        <v>-2</v>
      </c>
      <c r="M9" s="34"/>
      <c r="N9" s="35"/>
      <c r="O9" s="36"/>
      <c r="P9" s="26">
        <f t="shared" si="4"/>
        <v>54</v>
      </c>
      <c r="Q9" s="20">
        <f t="shared" si="5"/>
        <v>-2</v>
      </c>
      <c r="R9" s="27">
        <f t="shared" si="6"/>
        <v>-2</v>
      </c>
      <c r="S9" s="38"/>
      <c r="T9" s="38">
        <v>2</v>
      </c>
      <c r="U9" s="38"/>
      <c r="V9" s="56" t="s">
        <v>8</v>
      </c>
      <c r="W9" s="59"/>
      <c r="X9" s="59"/>
      <c r="Y9" s="59"/>
      <c r="Z9" s="95"/>
      <c r="AA9" s="96"/>
      <c r="AB9" s="89"/>
      <c r="AC9" s="97"/>
      <c r="AD9" s="97"/>
      <c r="AE9" s="98"/>
      <c r="AF9" s="89"/>
      <c r="AG9" s="91"/>
      <c r="AH9" s="96"/>
      <c r="AI9" s="96"/>
      <c r="AJ9" s="89"/>
      <c r="AK9" s="89"/>
      <c r="AL9" s="89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3"/>
      <c r="BO9" s="63"/>
      <c r="BP9" s="5" t="s">
        <v>133</v>
      </c>
      <c r="BQ9" s="56" t="s">
        <v>8</v>
      </c>
      <c r="BR9" s="59"/>
      <c r="BS9" s="59"/>
      <c r="BT9" s="59"/>
      <c r="BU9" s="64"/>
      <c r="BV9" s="5" t="s">
        <v>162</v>
      </c>
      <c r="BW9" s="56" t="s">
        <v>11</v>
      </c>
      <c r="BX9" s="59"/>
      <c r="BY9" s="59"/>
      <c r="BZ9" s="59"/>
      <c r="CA9" s="64"/>
      <c r="CB9" s="49" t="s">
        <v>138</v>
      </c>
      <c r="CC9" s="56" t="s">
        <v>51</v>
      </c>
      <c r="CD9" s="59"/>
      <c r="CE9" s="59"/>
      <c r="CF9" s="59"/>
      <c r="CG9" s="64"/>
    </row>
    <row r="10" spans="1:85" ht="14.25" thickBot="1" thickTop="1">
      <c r="A10" s="5" t="s">
        <v>160</v>
      </c>
      <c r="B10" s="32">
        <v>51</v>
      </c>
      <c r="C10" s="33">
        <v>63</v>
      </c>
      <c r="D10" s="20">
        <f t="shared" si="0"/>
        <v>-12</v>
      </c>
      <c r="E10" s="34">
        <v>1</v>
      </c>
      <c r="F10" s="35"/>
      <c r="G10" s="36">
        <v>3</v>
      </c>
      <c r="H10" s="23">
        <f t="shared" si="1"/>
        <v>53</v>
      </c>
      <c r="I10" s="20">
        <f t="shared" si="2"/>
        <v>-10</v>
      </c>
      <c r="J10" s="32">
        <v>161</v>
      </c>
      <c r="K10" s="37">
        <v>157</v>
      </c>
      <c r="L10" s="25">
        <f t="shared" si="3"/>
        <v>4</v>
      </c>
      <c r="M10" s="34"/>
      <c r="N10" s="35"/>
      <c r="O10" s="36">
        <v>14</v>
      </c>
      <c r="P10" s="26">
        <f t="shared" si="4"/>
        <v>147</v>
      </c>
      <c r="Q10" s="20">
        <f t="shared" si="5"/>
        <v>-10</v>
      </c>
      <c r="R10" s="27">
        <f t="shared" si="6"/>
        <v>-10</v>
      </c>
      <c r="S10" s="38"/>
      <c r="T10" s="38">
        <v>3</v>
      </c>
      <c r="U10" s="38"/>
      <c r="V10" s="56" t="s">
        <v>9</v>
      </c>
      <c r="W10" s="59" t="s">
        <v>11</v>
      </c>
      <c r="X10" s="59"/>
      <c r="Y10" s="59" t="s">
        <v>11</v>
      </c>
      <c r="Z10" s="95"/>
      <c r="AA10" s="96"/>
      <c r="AB10" s="89"/>
      <c r="AC10" s="97"/>
      <c r="AD10" s="97"/>
      <c r="AE10" s="98"/>
      <c r="AF10" s="89"/>
      <c r="AG10" s="91"/>
      <c r="AH10" s="96"/>
      <c r="AI10" s="96"/>
      <c r="AJ10" s="89"/>
      <c r="AK10" s="89"/>
      <c r="AL10" s="89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3"/>
      <c r="BO10" s="63" t="s">
        <v>13</v>
      </c>
      <c r="BP10" s="5" t="s">
        <v>76</v>
      </c>
      <c r="BQ10" s="56" t="s">
        <v>10</v>
      </c>
      <c r="BR10" s="59"/>
      <c r="BS10" s="59"/>
      <c r="BT10" s="59"/>
      <c r="BU10" s="64"/>
      <c r="BV10" s="5" t="s">
        <v>85</v>
      </c>
      <c r="BW10" s="56" t="s">
        <v>37</v>
      </c>
      <c r="BX10" s="59"/>
      <c r="BY10" s="59"/>
      <c r="BZ10" s="59"/>
      <c r="CA10" s="64"/>
      <c r="CB10" s="49" t="s">
        <v>92</v>
      </c>
      <c r="CC10" s="56" t="s">
        <v>22</v>
      </c>
      <c r="CD10" s="59"/>
      <c r="CE10" s="59"/>
      <c r="CF10" s="59"/>
      <c r="CG10" s="64"/>
    </row>
    <row r="11" spans="1:85" ht="14.25" thickBot="1" thickTop="1">
      <c r="A11" s="5" t="s">
        <v>70</v>
      </c>
      <c r="B11" s="32">
        <v>29</v>
      </c>
      <c r="C11" s="33">
        <v>33</v>
      </c>
      <c r="D11" s="20">
        <f t="shared" si="0"/>
        <v>-4</v>
      </c>
      <c r="E11" s="34"/>
      <c r="F11" s="35"/>
      <c r="G11" s="36"/>
      <c r="H11" s="23">
        <f t="shared" si="1"/>
        <v>29</v>
      </c>
      <c r="I11" s="20">
        <f t="shared" si="2"/>
        <v>-4</v>
      </c>
      <c r="J11" s="32">
        <v>60</v>
      </c>
      <c r="K11" s="37">
        <v>64</v>
      </c>
      <c r="L11" s="25">
        <f t="shared" si="3"/>
        <v>-4</v>
      </c>
      <c r="M11" s="34"/>
      <c r="N11" s="35"/>
      <c r="O11" s="36"/>
      <c r="P11" s="26">
        <f t="shared" si="4"/>
        <v>60</v>
      </c>
      <c r="Q11" s="20">
        <f t="shared" si="5"/>
        <v>-4</v>
      </c>
      <c r="R11" s="27">
        <f t="shared" si="6"/>
        <v>-4</v>
      </c>
      <c r="S11" s="38"/>
      <c r="T11" s="38"/>
      <c r="U11" s="38"/>
      <c r="V11" s="56" t="s">
        <v>10</v>
      </c>
      <c r="W11" s="59"/>
      <c r="X11" s="59"/>
      <c r="Y11" s="59"/>
      <c r="Z11" s="95"/>
      <c r="AA11" s="96"/>
      <c r="AB11" s="89"/>
      <c r="AC11" s="97"/>
      <c r="AD11" s="97"/>
      <c r="AE11" s="98"/>
      <c r="AF11" s="89"/>
      <c r="AG11" s="91"/>
      <c r="AH11" s="96"/>
      <c r="AI11" s="96"/>
      <c r="AJ11" s="89"/>
      <c r="AK11" s="89"/>
      <c r="AL11" s="89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3"/>
      <c r="BO11" s="63"/>
      <c r="BP11" s="5" t="s">
        <v>134</v>
      </c>
      <c r="BQ11" s="56" t="s">
        <v>4</v>
      </c>
      <c r="BR11" s="59"/>
      <c r="BS11" s="59"/>
      <c r="BT11" s="59"/>
      <c r="BU11" s="64"/>
      <c r="BV11" s="5" t="s">
        <v>155</v>
      </c>
      <c r="BW11" s="56" t="s">
        <v>44</v>
      </c>
      <c r="BX11" s="59" t="s">
        <v>13</v>
      </c>
      <c r="BY11" s="59"/>
      <c r="BZ11" s="59"/>
      <c r="CA11" s="64"/>
      <c r="CB11" s="49" t="s">
        <v>54</v>
      </c>
      <c r="CC11" s="56" t="s">
        <v>10</v>
      </c>
      <c r="CD11" s="59" t="s">
        <v>14</v>
      </c>
      <c r="CE11" s="59"/>
      <c r="CF11" s="59"/>
      <c r="CG11" s="64"/>
    </row>
    <row r="12" spans="1:85" ht="14.25" thickBot="1" thickTop="1">
      <c r="A12" s="5" t="s">
        <v>12</v>
      </c>
      <c r="B12" s="32">
        <v>23</v>
      </c>
      <c r="C12" s="33">
        <v>23</v>
      </c>
      <c r="D12" s="20">
        <f t="shared" si="0"/>
        <v>0</v>
      </c>
      <c r="E12" s="34"/>
      <c r="F12" s="35"/>
      <c r="G12" s="36"/>
      <c r="H12" s="23">
        <f t="shared" si="1"/>
        <v>23</v>
      </c>
      <c r="I12" s="20">
        <f t="shared" si="2"/>
        <v>0</v>
      </c>
      <c r="J12" s="32">
        <v>48</v>
      </c>
      <c r="K12" s="37">
        <v>48</v>
      </c>
      <c r="L12" s="25">
        <f t="shared" si="3"/>
        <v>0</v>
      </c>
      <c r="M12" s="34"/>
      <c r="N12" s="35"/>
      <c r="O12" s="36"/>
      <c r="P12" s="26">
        <f t="shared" si="4"/>
        <v>48</v>
      </c>
      <c r="Q12" s="20">
        <f t="shared" si="5"/>
        <v>0</v>
      </c>
      <c r="R12" s="27">
        <f t="shared" si="6"/>
        <v>0</v>
      </c>
      <c r="S12" s="38"/>
      <c r="T12" s="38">
        <v>4</v>
      </c>
      <c r="U12" s="38"/>
      <c r="V12" s="56" t="s">
        <v>11</v>
      </c>
      <c r="W12" s="59"/>
      <c r="X12" s="59"/>
      <c r="Y12" s="59"/>
      <c r="Z12" s="95"/>
      <c r="AA12" s="96"/>
      <c r="AB12" s="89"/>
      <c r="AC12" s="97"/>
      <c r="AD12" s="97"/>
      <c r="AE12" s="98"/>
      <c r="AF12" s="89"/>
      <c r="AG12" s="91"/>
      <c r="AH12" s="96"/>
      <c r="AI12" s="96"/>
      <c r="AJ12" s="89"/>
      <c r="AK12" s="89"/>
      <c r="AL12" s="89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3"/>
      <c r="BO12" s="63"/>
      <c r="BP12" s="5" t="s">
        <v>145</v>
      </c>
      <c r="BQ12" s="56" t="s">
        <v>31</v>
      </c>
      <c r="BR12" s="59" t="s">
        <v>13</v>
      </c>
      <c r="BS12" s="59" t="s">
        <v>18</v>
      </c>
      <c r="BT12" s="59" t="s">
        <v>11</v>
      </c>
      <c r="BU12" s="64" t="s">
        <v>13</v>
      </c>
      <c r="BV12" s="5" t="s">
        <v>148</v>
      </c>
      <c r="BW12" s="56" t="s">
        <v>7</v>
      </c>
      <c r="BX12" s="59"/>
      <c r="BY12" s="59"/>
      <c r="BZ12" s="59"/>
      <c r="CA12" s="64"/>
      <c r="CB12" s="49" t="s">
        <v>93</v>
      </c>
      <c r="CC12" s="56" t="s">
        <v>22</v>
      </c>
      <c r="CD12" s="59" t="s">
        <v>18</v>
      </c>
      <c r="CE12" s="59"/>
      <c r="CF12" s="59"/>
      <c r="CG12" s="64"/>
    </row>
    <row r="13" spans="1:85" ht="14.25" thickBot="1" thickTop="1">
      <c r="A13" s="5" t="s">
        <v>71</v>
      </c>
      <c r="B13" s="32">
        <v>19</v>
      </c>
      <c r="C13" s="33">
        <v>34</v>
      </c>
      <c r="D13" s="20">
        <f t="shared" si="0"/>
        <v>-15</v>
      </c>
      <c r="E13" s="34"/>
      <c r="F13" s="35"/>
      <c r="G13" s="36">
        <v>1</v>
      </c>
      <c r="H13" s="23">
        <f t="shared" si="1"/>
        <v>20</v>
      </c>
      <c r="I13" s="20">
        <f t="shared" si="2"/>
        <v>-14</v>
      </c>
      <c r="J13" s="32">
        <v>78</v>
      </c>
      <c r="K13" s="37">
        <v>82</v>
      </c>
      <c r="L13" s="25">
        <f t="shared" si="3"/>
        <v>-4</v>
      </c>
      <c r="M13" s="34"/>
      <c r="N13" s="35"/>
      <c r="O13" s="36">
        <v>1</v>
      </c>
      <c r="P13" s="26">
        <f t="shared" si="4"/>
        <v>77</v>
      </c>
      <c r="Q13" s="20">
        <f t="shared" si="5"/>
        <v>-5</v>
      </c>
      <c r="R13" s="27">
        <f t="shared" si="6"/>
        <v>-5</v>
      </c>
      <c r="S13" s="38"/>
      <c r="T13" s="38"/>
      <c r="U13" s="38"/>
      <c r="V13" s="56" t="s">
        <v>8</v>
      </c>
      <c r="W13" s="59"/>
      <c r="X13" s="59"/>
      <c r="Y13" s="59"/>
      <c r="Z13" s="95"/>
      <c r="AA13" s="96"/>
      <c r="AB13" s="89"/>
      <c r="AC13" s="97"/>
      <c r="AD13" s="97"/>
      <c r="AE13" s="98"/>
      <c r="AF13" s="89"/>
      <c r="AG13" s="91"/>
      <c r="AH13" s="96"/>
      <c r="AI13" s="96"/>
      <c r="AJ13" s="89"/>
      <c r="AK13" s="89"/>
      <c r="AL13" s="89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3"/>
      <c r="BO13" s="63"/>
      <c r="BP13" s="5" t="s">
        <v>77</v>
      </c>
      <c r="BQ13" s="56" t="s">
        <v>6</v>
      </c>
      <c r="BR13" s="59"/>
      <c r="BS13" s="59"/>
      <c r="BT13" s="59"/>
      <c r="BU13" s="64"/>
      <c r="BV13" s="5" t="s">
        <v>141</v>
      </c>
      <c r="BW13" s="56" t="s">
        <v>22</v>
      </c>
      <c r="BX13" s="59"/>
      <c r="BY13" s="59"/>
      <c r="BZ13" s="59"/>
      <c r="CA13" s="64"/>
      <c r="CB13" s="49" t="s">
        <v>55</v>
      </c>
      <c r="CC13" s="56" t="s">
        <v>10</v>
      </c>
      <c r="CD13" s="59"/>
      <c r="CE13" s="59"/>
      <c r="CF13" s="59"/>
      <c r="CG13" s="64"/>
    </row>
    <row r="14" spans="1:85" ht="14.25" thickBot="1" thickTop="1">
      <c r="A14" s="5" t="s">
        <v>72</v>
      </c>
      <c r="B14" s="32">
        <v>6</v>
      </c>
      <c r="C14" s="33">
        <v>8</v>
      </c>
      <c r="D14" s="20">
        <f t="shared" si="0"/>
        <v>-2</v>
      </c>
      <c r="E14" s="34"/>
      <c r="F14" s="35"/>
      <c r="G14" s="36"/>
      <c r="H14" s="23">
        <f t="shared" si="1"/>
        <v>6</v>
      </c>
      <c r="I14" s="20">
        <f t="shared" si="2"/>
        <v>-2</v>
      </c>
      <c r="J14" s="32">
        <v>27</v>
      </c>
      <c r="K14" s="37">
        <v>25</v>
      </c>
      <c r="L14" s="25">
        <f t="shared" si="3"/>
        <v>2</v>
      </c>
      <c r="M14" s="34"/>
      <c r="N14" s="35"/>
      <c r="O14" s="36"/>
      <c r="P14" s="26">
        <f t="shared" si="4"/>
        <v>27</v>
      </c>
      <c r="Q14" s="20">
        <f t="shared" si="5"/>
        <v>2</v>
      </c>
      <c r="R14" s="27">
        <f t="shared" si="6"/>
        <v>2</v>
      </c>
      <c r="S14" s="38"/>
      <c r="T14" s="38"/>
      <c r="U14" s="38"/>
      <c r="V14" s="56" t="s">
        <v>13</v>
      </c>
      <c r="W14" s="59"/>
      <c r="X14" s="59"/>
      <c r="Y14" s="59"/>
      <c r="Z14" s="95"/>
      <c r="AA14" s="96"/>
      <c r="AB14" s="89"/>
      <c r="AC14" s="97"/>
      <c r="AD14" s="97"/>
      <c r="AE14" s="98"/>
      <c r="AF14" s="89"/>
      <c r="AG14" s="91"/>
      <c r="AH14" s="96"/>
      <c r="AI14" s="96"/>
      <c r="AJ14" s="89"/>
      <c r="AK14" s="89"/>
      <c r="AL14" s="89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3"/>
      <c r="BO14" s="63"/>
      <c r="BP14" s="5" t="s">
        <v>78</v>
      </c>
      <c r="BQ14" s="56" t="s">
        <v>22</v>
      </c>
      <c r="BR14" s="59"/>
      <c r="BS14" s="59"/>
      <c r="BT14" s="59"/>
      <c r="BU14" s="64"/>
      <c r="BV14" s="5" t="s">
        <v>1</v>
      </c>
      <c r="BW14" s="56" t="s">
        <v>31</v>
      </c>
      <c r="BX14" s="59"/>
      <c r="BY14" s="59"/>
      <c r="BZ14" s="59" t="s">
        <v>11</v>
      </c>
      <c r="CA14" s="64"/>
      <c r="CB14" s="49" t="s">
        <v>94</v>
      </c>
      <c r="CC14" s="56" t="s">
        <v>56</v>
      </c>
      <c r="CD14" s="59" t="s">
        <v>7</v>
      </c>
      <c r="CE14" s="59"/>
      <c r="CF14" s="59" t="s">
        <v>13</v>
      </c>
      <c r="CG14" s="64" t="s">
        <v>14</v>
      </c>
    </row>
    <row r="15" spans="1:85" ht="14.25" thickBot="1" thickTop="1">
      <c r="A15" s="5" t="s">
        <v>15</v>
      </c>
      <c r="B15" s="32">
        <v>44</v>
      </c>
      <c r="C15" s="33">
        <v>59</v>
      </c>
      <c r="D15" s="20">
        <f t="shared" si="0"/>
        <v>-15</v>
      </c>
      <c r="E15" s="34"/>
      <c r="F15" s="35"/>
      <c r="G15" s="36">
        <v>7</v>
      </c>
      <c r="H15" s="23">
        <f t="shared" si="1"/>
        <v>51</v>
      </c>
      <c r="I15" s="20">
        <f t="shared" si="2"/>
        <v>-8</v>
      </c>
      <c r="J15" s="32">
        <v>139</v>
      </c>
      <c r="K15" s="37">
        <v>156</v>
      </c>
      <c r="L15" s="25">
        <f t="shared" si="3"/>
        <v>-17</v>
      </c>
      <c r="M15" s="34"/>
      <c r="N15" s="35"/>
      <c r="O15" s="36">
        <v>5</v>
      </c>
      <c r="P15" s="26">
        <f t="shared" si="4"/>
        <v>134</v>
      </c>
      <c r="Q15" s="20">
        <f t="shared" si="5"/>
        <v>-22</v>
      </c>
      <c r="R15" s="27">
        <f t="shared" si="6"/>
        <v>-22</v>
      </c>
      <c r="S15" s="38">
        <v>1</v>
      </c>
      <c r="T15" s="38"/>
      <c r="U15" s="38"/>
      <c r="V15" s="56" t="s">
        <v>62</v>
      </c>
      <c r="W15" s="59" t="s">
        <v>18</v>
      </c>
      <c r="X15" s="59"/>
      <c r="Y15" s="59" t="s">
        <v>14</v>
      </c>
      <c r="Z15" s="95"/>
      <c r="AA15" s="96"/>
      <c r="AB15" s="89"/>
      <c r="AC15" s="97"/>
      <c r="AD15" s="97"/>
      <c r="AE15" s="98"/>
      <c r="AF15" s="89"/>
      <c r="AG15" s="91"/>
      <c r="AH15" s="96"/>
      <c r="AI15" s="96"/>
      <c r="AJ15" s="89"/>
      <c r="AK15" s="89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3"/>
      <c r="BO15" s="63" t="s">
        <v>13</v>
      </c>
      <c r="BP15" s="5" t="s">
        <v>140</v>
      </c>
      <c r="BQ15" s="56" t="s">
        <v>22</v>
      </c>
      <c r="BR15" s="59"/>
      <c r="BS15" s="59"/>
      <c r="BT15" s="59"/>
      <c r="BU15" s="64"/>
      <c r="BV15" s="5" t="s">
        <v>135</v>
      </c>
      <c r="BW15" s="56" t="s">
        <v>7</v>
      </c>
      <c r="BX15" s="59"/>
      <c r="BY15" s="59"/>
      <c r="BZ15" s="59"/>
      <c r="CA15" s="64"/>
      <c r="CB15" s="49" t="s">
        <v>58</v>
      </c>
      <c r="CC15" s="56" t="s">
        <v>57</v>
      </c>
      <c r="CD15" s="59"/>
      <c r="CE15" s="59" t="s">
        <v>11</v>
      </c>
      <c r="CF15" s="59"/>
      <c r="CG15" s="64"/>
    </row>
    <row r="16" spans="1:85" ht="14.25" thickBot="1" thickTop="1">
      <c r="A16" s="5" t="s">
        <v>73</v>
      </c>
      <c r="B16" s="32">
        <v>10</v>
      </c>
      <c r="C16" s="33">
        <v>26</v>
      </c>
      <c r="D16" s="20">
        <f t="shared" si="0"/>
        <v>-16</v>
      </c>
      <c r="E16" s="34"/>
      <c r="F16" s="35"/>
      <c r="G16" s="36"/>
      <c r="H16" s="23">
        <f t="shared" si="1"/>
        <v>10</v>
      </c>
      <c r="I16" s="20">
        <f t="shared" si="2"/>
        <v>-16</v>
      </c>
      <c r="J16" s="32">
        <v>59</v>
      </c>
      <c r="K16" s="37">
        <v>74</v>
      </c>
      <c r="L16" s="25">
        <f t="shared" si="3"/>
        <v>-15</v>
      </c>
      <c r="M16" s="34"/>
      <c r="N16" s="35"/>
      <c r="O16" s="36"/>
      <c r="P16" s="26">
        <f t="shared" si="4"/>
        <v>59</v>
      </c>
      <c r="Q16" s="20">
        <f t="shared" si="5"/>
        <v>-15</v>
      </c>
      <c r="R16" s="27">
        <f t="shared" si="6"/>
        <v>-15</v>
      </c>
      <c r="S16" s="38"/>
      <c r="T16" s="38"/>
      <c r="U16" s="38"/>
      <c r="V16" s="56" t="s">
        <v>14</v>
      </c>
      <c r="W16" s="59"/>
      <c r="X16" s="59"/>
      <c r="Y16" s="59"/>
      <c r="Z16" s="95"/>
      <c r="AA16" s="96"/>
      <c r="AB16" s="89"/>
      <c r="AC16" s="97"/>
      <c r="AD16" s="97"/>
      <c r="AE16" s="98"/>
      <c r="AF16" s="89"/>
      <c r="AG16" s="91"/>
      <c r="AH16" s="96"/>
      <c r="AI16" s="96"/>
      <c r="AJ16" s="89"/>
      <c r="AK16" s="89"/>
      <c r="AL16" s="89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3"/>
      <c r="BO16" s="63"/>
      <c r="BP16" s="5" t="s">
        <v>79</v>
      </c>
      <c r="BQ16" s="56" t="s">
        <v>7</v>
      </c>
      <c r="BR16" s="59"/>
      <c r="BS16" s="59"/>
      <c r="BT16" s="59"/>
      <c r="BU16" s="64"/>
      <c r="BV16" s="5" t="s">
        <v>126</v>
      </c>
      <c r="BW16" s="56" t="s">
        <v>9</v>
      </c>
      <c r="BX16" s="59"/>
      <c r="BY16" s="59"/>
      <c r="BZ16" s="59"/>
      <c r="CA16" s="64" t="s">
        <v>13</v>
      </c>
      <c r="CB16" s="49" t="s">
        <v>95</v>
      </c>
      <c r="CC16" s="56" t="s">
        <v>6</v>
      </c>
      <c r="CD16" s="59"/>
      <c r="CE16" s="59"/>
      <c r="CF16" s="59"/>
      <c r="CG16" s="64"/>
    </row>
    <row r="17" spans="1:85" ht="14.25" thickBot="1" thickTop="1">
      <c r="A17" s="5" t="s">
        <v>16</v>
      </c>
      <c r="B17" s="32">
        <v>23</v>
      </c>
      <c r="C17" s="33">
        <v>39</v>
      </c>
      <c r="D17" s="20">
        <f t="shared" si="0"/>
        <v>-16</v>
      </c>
      <c r="E17" s="34"/>
      <c r="F17" s="35"/>
      <c r="G17" s="36">
        <v>15</v>
      </c>
      <c r="H17" s="23">
        <f t="shared" si="1"/>
        <v>38</v>
      </c>
      <c r="I17" s="20">
        <f t="shared" si="2"/>
        <v>-1</v>
      </c>
      <c r="J17" s="32">
        <v>90</v>
      </c>
      <c r="K17" s="37">
        <v>88</v>
      </c>
      <c r="L17" s="25">
        <f t="shared" si="3"/>
        <v>2</v>
      </c>
      <c r="M17" s="34"/>
      <c r="N17" s="35"/>
      <c r="O17" s="36">
        <v>2</v>
      </c>
      <c r="P17" s="26">
        <f t="shared" si="4"/>
        <v>88</v>
      </c>
      <c r="Q17" s="20">
        <f t="shared" si="5"/>
        <v>0</v>
      </c>
      <c r="R17" s="27">
        <f t="shared" si="6"/>
        <v>0</v>
      </c>
      <c r="S17" s="38"/>
      <c r="T17" s="38">
        <v>2</v>
      </c>
      <c r="U17" s="38"/>
      <c r="V17" s="56" t="s">
        <v>6</v>
      </c>
      <c r="W17" s="59"/>
      <c r="X17" s="59"/>
      <c r="Y17" s="59"/>
      <c r="Z17" s="95"/>
      <c r="AA17" s="96"/>
      <c r="AB17" s="89"/>
      <c r="AC17" s="97"/>
      <c r="AD17" s="97"/>
      <c r="AE17" s="98"/>
      <c r="AF17" s="89"/>
      <c r="AG17" s="91"/>
      <c r="AH17" s="96"/>
      <c r="AI17" s="96"/>
      <c r="AJ17" s="89"/>
      <c r="AK17" s="89"/>
      <c r="AL17" s="8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3"/>
      <c r="BO17" s="63"/>
      <c r="BP17" s="5" t="s">
        <v>32</v>
      </c>
      <c r="BQ17" s="56" t="s">
        <v>27</v>
      </c>
      <c r="BR17" s="59"/>
      <c r="BS17" s="59"/>
      <c r="BT17" s="59"/>
      <c r="BU17" s="64"/>
      <c r="BV17" s="5" t="s">
        <v>86</v>
      </c>
      <c r="BW17" s="56" t="s">
        <v>22</v>
      </c>
      <c r="BX17" s="59"/>
      <c r="BY17" s="59"/>
      <c r="BZ17" s="59"/>
      <c r="CA17" s="64"/>
      <c r="CB17" s="49" t="s">
        <v>150</v>
      </c>
      <c r="CC17" s="56" t="s">
        <v>7</v>
      </c>
      <c r="CD17" s="59" t="s">
        <v>13</v>
      </c>
      <c r="CE17" s="59" t="s">
        <v>19</v>
      </c>
      <c r="CF17" s="59"/>
      <c r="CG17" s="64"/>
    </row>
    <row r="18" spans="1:85" ht="14.25" thickBot="1" thickTop="1">
      <c r="A18" s="5" t="s">
        <v>152</v>
      </c>
      <c r="B18" s="32">
        <v>33</v>
      </c>
      <c r="C18" s="33">
        <v>58</v>
      </c>
      <c r="D18" s="20">
        <f t="shared" si="0"/>
        <v>-25</v>
      </c>
      <c r="E18" s="34"/>
      <c r="F18" s="35"/>
      <c r="G18" s="36">
        <v>4</v>
      </c>
      <c r="H18" s="23">
        <f t="shared" si="1"/>
        <v>37</v>
      </c>
      <c r="I18" s="20">
        <f t="shared" si="2"/>
        <v>-21</v>
      </c>
      <c r="J18" s="32">
        <v>137</v>
      </c>
      <c r="K18" s="40">
        <v>143</v>
      </c>
      <c r="L18" s="25">
        <f t="shared" si="3"/>
        <v>-6</v>
      </c>
      <c r="M18" s="34"/>
      <c r="N18" s="35"/>
      <c r="O18" s="36">
        <v>1</v>
      </c>
      <c r="P18" s="26">
        <f t="shared" si="4"/>
        <v>136</v>
      </c>
      <c r="Q18" s="20">
        <f t="shared" si="5"/>
        <v>-7</v>
      </c>
      <c r="R18" s="27">
        <f t="shared" si="6"/>
        <v>-7</v>
      </c>
      <c r="S18" s="38">
        <v>1</v>
      </c>
      <c r="T18" s="38">
        <v>1</v>
      </c>
      <c r="U18" s="38"/>
      <c r="V18" s="56" t="s">
        <v>51</v>
      </c>
      <c r="W18" s="59" t="s">
        <v>18</v>
      </c>
      <c r="X18" s="59" t="s">
        <v>13</v>
      </c>
      <c r="Y18" s="59" t="s">
        <v>13</v>
      </c>
      <c r="Z18" s="95"/>
      <c r="AA18" s="99"/>
      <c r="AB18" s="89"/>
      <c r="AC18" s="97"/>
      <c r="AD18" s="97"/>
      <c r="AE18" s="98"/>
      <c r="AF18" s="89"/>
      <c r="AG18" s="91"/>
      <c r="AH18" s="96"/>
      <c r="AI18" s="96"/>
      <c r="AJ18" s="89"/>
      <c r="AK18" s="89"/>
      <c r="AL18" s="8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3"/>
      <c r="BO18" s="63"/>
      <c r="BP18" s="5" t="s">
        <v>34</v>
      </c>
      <c r="BQ18" s="56" t="s">
        <v>4</v>
      </c>
      <c r="BR18" s="59"/>
      <c r="BS18" s="59"/>
      <c r="BT18" s="59"/>
      <c r="BU18" s="64"/>
      <c r="BV18" s="5" t="s">
        <v>45</v>
      </c>
      <c r="BW18" s="56" t="s">
        <v>9</v>
      </c>
      <c r="BX18" s="59"/>
      <c r="BY18" s="59"/>
      <c r="BZ18" s="59"/>
      <c r="CA18" s="64"/>
      <c r="CB18" s="49" t="s">
        <v>96</v>
      </c>
      <c r="CC18" s="56" t="s">
        <v>9</v>
      </c>
      <c r="CD18" s="59"/>
      <c r="CE18" s="59"/>
      <c r="CF18" s="59"/>
      <c r="CG18" s="64"/>
    </row>
    <row r="19" spans="1:85" ht="14.25" thickBot="1" thickTop="1">
      <c r="A19" s="5" t="s">
        <v>17</v>
      </c>
      <c r="B19" s="32">
        <v>15</v>
      </c>
      <c r="C19" s="33">
        <v>18</v>
      </c>
      <c r="D19" s="20">
        <f t="shared" si="0"/>
        <v>-3</v>
      </c>
      <c r="E19" s="34"/>
      <c r="F19" s="35"/>
      <c r="G19" s="36">
        <v>2</v>
      </c>
      <c r="H19" s="23">
        <f t="shared" si="1"/>
        <v>17</v>
      </c>
      <c r="I19" s="20">
        <f t="shared" si="2"/>
        <v>-1</v>
      </c>
      <c r="J19" s="41">
        <v>48</v>
      </c>
      <c r="K19" s="42">
        <v>48</v>
      </c>
      <c r="L19" s="29">
        <f t="shared" si="3"/>
        <v>0</v>
      </c>
      <c r="M19" s="43"/>
      <c r="N19" s="44"/>
      <c r="O19" s="45">
        <v>2</v>
      </c>
      <c r="P19" s="30">
        <f t="shared" si="4"/>
        <v>46</v>
      </c>
      <c r="Q19" s="31">
        <f t="shared" si="5"/>
        <v>-2</v>
      </c>
      <c r="R19" s="28">
        <f t="shared" si="6"/>
        <v>-2</v>
      </c>
      <c r="S19" s="39"/>
      <c r="T19" s="39"/>
      <c r="U19" s="46"/>
      <c r="V19" s="56" t="s">
        <v>18</v>
      </c>
      <c r="W19" s="59"/>
      <c r="X19" s="59"/>
      <c r="Y19" s="59"/>
      <c r="Z19" s="95"/>
      <c r="AA19" s="96"/>
      <c r="AB19" s="89"/>
      <c r="AC19" s="97"/>
      <c r="AD19" s="97"/>
      <c r="AE19" s="98"/>
      <c r="AF19" s="89"/>
      <c r="AG19" s="91"/>
      <c r="AH19" s="96"/>
      <c r="AI19" s="96"/>
      <c r="AJ19" s="89"/>
      <c r="AK19" s="89"/>
      <c r="AL19" s="89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3"/>
      <c r="BO19" s="63"/>
      <c r="BP19" s="5" t="s">
        <v>36</v>
      </c>
      <c r="BQ19" s="56" t="s">
        <v>33</v>
      </c>
      <c r="BR19" s="59"/>
      <c r="BS19" s="59"/>
      <c r="BT19" s="59"/>
      <c r="BU19" s="64"/>
      <c r="BV19" s="5" t="s">
        <v>87</v>
      </c>
      <c r="BW19" s="56" t="s">
        <v>4</v>
      </c>
      <c r="BX19" s="59"/>
      <c r="BY19" s="59"/>
      <c r="BZ19" s="59"/>
      <c r="CA19" s="64"/>
      <c r="CB19" s="49" t="s">
        <v>124</v>
      </c>
      <c r="CC19" s="56" t="s">
        <v>59</v>
      </c>
      <c r="CD19" s="59"/>
      <c r="CE19" s="59"/>
      <c r="CF19" s="59" t="s">
        <v>18</v>
      </c>
      <c r="CG19" s="64" t="s">
        <v>18</v>
      </c>
    </row>
    <row r="20" spans="1:85" ht="14.25" thickBot="1" thickTop="1">
      <c r="A20" s="5" t="s">
        <v>128</v>
      </c>
      <c r="B20" s="32">
        <v>16</v>
      </c>
      <c r="C20" s="33">
        <v>18</v>
      </c>
      <c r="D20" s="20">
        <f t="shared" si="0"/>
        <v>-2</v>
      </c>
      <c r="E20" s="34"/>
      <c r="F20" s="35">
        <v>2</v>
      </c>
      <c r="G20" s="36"/>
      <c r="H20" s="23">
        <f t="shared" si="1"/>
        <v>18</v>
      </c>
      <c r="I20" s="20">
        <f t="shared" si="2"/>
        <v>0</v>
      </c>
      <c r="J20" s="32">
        <v>35</v>
      </c>
      <c r="K20" s="37">
        <v>35</v>
      </c>
      <c r="L20" s="25">
        <f t="shared" si="3"/>
        <v>0</v>
      </c>
      <c r="M20" s="34"/>
      <c r="N20" s="35">
        <v>8</v>
      </c>
      <c r="O20" s="36">
        <v>6</v>
      </c>
      <c r="P20" s="26">
        <f t="shared" si="4"/>
        <v>37</v>
      </c>
      <c r="Q20" s="20">
        <f t="shared" si="5"/>
        <v>2</v>
      </c>
      <c r="R20" s="27">
        <f t="shared" si="6"/>
        <v>-6</v>
      </c>
      <c r="S20" s="38"/>
      <c r="T20" s="38">
        <v>1</v>
      </c>
      <c r="U20" s="38"/>
      <c r="V20" s="56" t="s">
        <v>19</v>
      </c>
      <c r="W20" s="59"/>
      <c r="X20" s="59"/>
      <c r="Y20" s="59"/>
      <c r="Z20" s="95"/>
      <c r="AA20" s="96"/>
      <c r="AB20" s="89"/>
      <c r="AC20" s="97"/>
      <c r="AD20" s="97"/>
      <c r="AE20" s="98"/>
      <c r="AF20" s="89"/>
      <c r="AG20" s="91"/>
      <c r="AH20" s="96"/>
      <c r="AI20" s="96"/>
      <c r="AJ20" s="89"/>
      <c r="AK20" s="89"/>
      <c r="AL20" s="89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3"/>
      <c r="BO20" s="63"/>
      <c r="BP20" s="5" t="s">
        <v>35</v>
      </c>
      <c r="BQ20" s="56" t="s">
        <v>6</v>
      </c>
      <c r="BR20" s="59"/>
      <c r="BS20" s="59"/>
      <c r="BT20" s="59"/>
      <c r="BU20" s="64"/>
      <c r="BV20" s="5" t="s">
        <v>88</v>
      </c>
      <c r="BW20" s="56" t="s">
        <v>27</v>
      </c>
      <c r="BX20" s="59"/>
      <c r="BY20" s="59"/>
      <c r="BZ20" s="59"/>
      <c r="CA20" s="64"/>
      <c r="CB20" s="49" t="s">
        <v>97</v>
      </c>
      <c r="CC20" s="56" t="s">
        <v>28</v>
      </c>
      <c r="CD20" s="59"/>
      <c r="CE20" s="59"/>
      <c r="CF20" s="59"/>
      <c r="CG20" s="64" t="s">
        <v>14</v>
      </c>
    </row>
    <row r="21" spans="1:85" ht="14.25" thickBot="1" thickTop="1">
      <c r="A21" s="5" t="s">
        <v>129</v>
      </c>
      <c r="B21" s="32">
        <v>21</v>
      </c>
      <c r="C21" s="33">
        <v>23</v>
      </c>
      <c r="D21" s="20">
        <f t="shared" si="0"/>
        <v>-2</v>
      </c>
      <c r="E21" s="34"/>
      <c r="F21" s="35"/>
      <c r="G21" s="36"/>
      <c r="H21" s="23">
        <f t="shared" si="1"/>
        <v>21</v>
      </c>
      <c r="I21" s="20">
        <f t="shared" si="2"/>
        <v>-2</v>
      </c>
      <c r="J21" s="32">
        <v>43</v>
      </c>
      <c r="K21" s="40">
        <v>56</v>
      </c>
      <c r="L21" s="25">
        <f t="shared" si="3"/>
        <v>-13</v>
      </c>
      <c r="M21" s="47">
        <v>1</v>
      </c>
      <c r="N21" s="35"/>
      <c r="O21" s="36">
        <v>1</v>
      </c>
      <c r="P21" s="26">
        <f t="shared" si="4"/>
        <v>41</v>
      </c>
      <c r="Q21" s="20">
        <f t="shared" si="5"/>
        <v>-15</v>
      </c>
      <c r="R21" s="27">
        <f t="shared" si="6"/>
        <v>-14</v>
      </c>
      <c r="S21" s="38"/>
      <c r="T21" s="38"/>
      <c r="U21" s="38"/>
      <c r="V21" s="56" t="s">
        <v>4</v>
      </c>
      <c r="W21" s="59"/>
      <c r="X21" s="59"/>
      <c r="Y21" s="59"/>
      <c r="Z21" s="95"/>
      <c r="AA21" s="99"/>
      <c r="AB21" s="89"/>
      <c r="AC21" s="97"/>
      <c r="AD21" s="97"/>
      <c r="AE21" s="98"/>
      <c r="AF21" s="89"/>
      <c r="AG21" s="91"/>
      <c r="AH21" s="96"/>
      <c r="AI21" s="96"/>
      <c r="AJ21" s="89"/>
      <c r="AK21" s="89"/>
      <c r="AL21" s="89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3"/>
      <c r="BO21" s="63"/>
      <c r="BP21" s="5" t="s">
        <v>80</v>
      </c>
      <c r="BQ21" s="56" t="s">
        <v>14</v>
      </c>
      <c r="BR21" s="59"/>
      <c r="BS21" s="59"/>
      <c r="BT21" s="59"/>
      <c r="BU21" s="64"/>
      <c r="BV21" s="5" t="s">
        <v>46</v>
      </c>
      <c r="BW21" s="56" t="s">
        <v>6</v>
      </c>
      <c r="BX21" s="59"/>
      <c r="BY21" s="59"/>
      <c r="BZ21" s="59"/>
      <c r="CA21" s="64"/>
      <c r="CB21" s="49" t="s">
        <v>98</v>
      </c>
      <c r="CC21" s="56" t="s">
        <v>48</v>
      </c>
      <c r="CD21" s="59" t="s">
        <v>7</v>
      </c>
      <c r="CE21" s="59" t="s">
        <v>18</v>
      </c>
      <c r="CF21" s="59" t="s">
        <v>11</v>
      </c>
      <c r="CG21" s="64" t="s">
        <v>11</v>
      </c>
    </row>
    <row r="22" spans="1:85" ht="14.25" thickBot="1" thickTop="1">
      <c r="A22" s="5" t="s">
        <v>21</v>
      </c>
      <c r="B22" s="32">
        <v>65</v>
      </c>
      <c r="C22" s="33">
        <v>66</v>
      </c>
      <c r="D22" s="20">
        <f t="shared" si="0"/>
        <v>-1</v>
      </c>
      <c r="E22" s="34"/>
      <c r="F22" s="35"/>
      <c r="G22" s="36"/>
      <c r="H22" s="23">
        <f t="shared" si="1"/>
        <v>65</v>
      </c>
      <c r="I22" s="20">
        <f t="shared" si="2"/>
        <v>-1</v>
      </c>
      <c r="J22" s="32">
        <v>145</v>
      </c>
      <c r="K22" s="40">
        <v>161</v>
      </c>
      <c r="L22" s="25">
        <f t="shared" si="3"/>
        <v>-16</v>
      </c>
      <c r="M22" s="34"/>
      <c r="N22" s="35"/>
      <c r="O22" s="36">
        <v>5</v>
      </c>
      <c r="P22" s="26">
        <f t="shared" si="4"/>
        <v>140</v>
      </c>
      <c r="Q22" s="20">
        <f t="shared" si="5"/>
        <v>-21</v>
      </c>
      <c r="R22" s="27">
        <f t="shared" si="6"/>
        <v>-21</v>
      </c>
      <c r="S22" s="38"/>
      <c r="T22" s="38"/>
      <c r="U22" s="38"/>
      <c r="V22" s="56" t="s">
        <v>20</v>
      </c>
      <c r="W22" s="59" t="s">
        <v>11</v>
      </c>
      <c r="X22" s="59"/>
      <c r="Y22" s="59"/>
      <c r="Z22" s="95"/>
      <c r="AA22" s="99"/>
      <c r="AB22" s="89"/>
      <c r="AC22" s="97"/>
      <c r="AD22" s="97"/>
      <c r="AE22" s="98"/>
      <c r="AF22" s="89"/>
      <c r="AG22" s="91"/>
      <c r="AH22" s="96"/>
      <c r="AI22" s="96"/>
      <c r="AJ22" s="89"/>
      <c r="AK22" s="89"/>
      <c r="AL22" s="89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3"/>
      <c r="BO22" s="63"/>
      <c r="BP22" s="5" t="s">
        <v>146</v>
      </c>
      <c r="BQ22" s="56" t="s">
        <v>37</v>
      </c>
      <c r="BR22" s="59"/>
      <c r="BS22" s="59" t="s">
        <v>11</v>
      </c>
      <c r="BT22" s="59"/>
      <c r="BU22" s="64"/>
      <c r="BV22" s="5" t="s">
        <v>89</v>
      </c>
      <c r="BW22" s="56" t="s">
        <v>6</v>
      </c>
      <c r="BX22" s="59"/>
      <c r="BY22" s="59"/>
      <c r="BZ22" s="59"/>
      <c r="CA22" s="64"/>
      <c r="CB22" s="49" t="s">
        <v>99</v>
      </c>
      <c r="CC22" s="56" t="s">
        <v>37</v>
      </c>
      <c r="CD22" s="59"/>
      <c r="CE22" s="59"/>
      <c r="CF22" s="59"/>
      <c r="CG22" s="64"/>
    </row>
    <row r="23" spans="1:85" ht="14.25" thickBot="1" thickTop="1">
      <c r="A23" s="5" t="s">
        <v>23</v>
      </c>
      <c r="B23" s="32">
        <v>39</v>
      </c>
      <c r="C23" s="33">
        <v>41</v>
      </c>
      <c r="D23" s="20">
        <f t="shared" si="0"/>
        <v>-2</v>
      </c>
      <c r="E23" s="34"/>
      <c r="F23" s="35"/>
      <c r="G23" s="36"/>
      <c r="H23" s="23">
        <f t="shared" si="1"/>
        <v>39</v>
      </c>
      <c r="I23" s="20">
        <f t="shared" si="2"/>
        <v>-2</v>
      </c>
      <c r="J23" s="32">
        <v>86</v>
      </c>
      <c r="K23" s="37">
        <v>88</v>
      </c>
      <c r="L23" s="25">
        <f t="shared" si="3"/>
        <v>-2</v>
      </c>
      <c r="M23" s="34"/>
      <c r="N23" s="35"/>
      <c r="O23" s="36"/>
      <c r="P23" s="26">
        <f t="shared" si="4"/>
        <v>86</v>
      </c>
      <c r="Q23" s="20">
        <f t="shared" si="5"/>
        <v>-2</v>
      </c>
      <c r="R23" s="27">
        <f t="shared" si="6"/>
        <v>-2</v>
      </c>
      <c r="S23" s="38"/>
      <c r="T23" s="38"/>
      <c r="U23" s="38"/>
      <c r="V23" s="56" t="s">
        <v>22</v>
      </c>
      <c r="W23" s="59"/>
      <c r="X23" s="59"/>
      <c r="Y23" s="59"/>
      <c r="Z23" s="95"/>
      <c r="AA23" s="96"/>
      <c r="AB23" s="89"/>
      <c r="AC23" s="97"/>
      <c r="AD23" s="97"/>
      <c r="AE23" s="98"/>
      <c r="AF23" s="89"/>
      <c r="AG23" s="91"/>
      <c r="AH23" s="96"/>
      <c r="AI23" s="96"/>
      <c r="AJ23" s="89"/>
      <c r="AK23" s="89"/>
      <c r="AL23" s="89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3"/>
      <c r="BO23" s="63"/>
      <c r="BP23" s="5" t="s">
        <v>81</v>
      </c>
      <c r="BQ23" s="56" t="s">
        <v>25</v>
      </c>
      <c r="BR23" s="59"/>
      <c r="BS23" s="59"/>
      <c r="BT23" s="59"/>
      <c r="BU23" s="64"/>
      <c r="BV23" s="5" t="s">
        <v>47</v>
      </c>
      <c r="BW23" s="56" t="s">
        <v>24</v>
      </c>
      <c r="BX23" s="59"/>
      <c r="BY23" s="59"/>
      <c r="BZ23" s="59"/>
      <c r="CA23" s="64"/>
      <c r="CB23" s="49" t="s">
        <v>100</v>
      </c>
      <c r="CC23" s="56" t="s">
        <v>14</v>
      </c>
      <c r="CD23" s="59"/>
      <c r="CE23" s="59"/>
      <c r="CF23" s="59"/>
      <c r="CG23" s="64"/>
    </row>
    <row r="24" spans="1:85" ht="14.25" thickBot="1" thickTop="1">
      <c r="A24" s="5" t="s">
        <v>144</v>
      </c>
      <c r="B24" s="32">
        <v>29</v>
      </c>
      <c r="C24" s="33">
        <v>28</v>
      </c>
      <c r="D24" s="20">
        <f t="shared" si="0"/>
        <v>1</v>
      </c>
      <c r="E24" s="34"/>
      <c r="F24" s="35"/>
      <c r="G24" s="36"/>
      <c r="H24" s="23">
        <f t="shared" si="1"/>
        <v>29</v>
      </c>
      <c r="I24" s="20">
        <f t="shared" si="2"/>
        <v>1</v>
      </c>
      <c r="J24" s="32">
        <v>56</v>
      </c>
      <c r="K24" s="37">
        <v>56</v>
      </c>
      <c r="L24" s="25">
        <f t="shared" si="3"/>
        <v>0</v>
      </c>
      <c r="M24" s="34">
        <v>2</v>
      </c>
      <c r="N24" s="35"/>
      <c r="O24" s="36"/>
      <c r="P24" s="26">
        <f t="shared" si="4"/>
        <v>54</v>
      </c>
      <c r="Q24" s="20">
        <f t="shared" si="5"/>
        <v>-2</v>
      </c>
      <c r="R24" s="27">
        <f t="shared" si="6"/>
        <v>0</v>
      </c>
      <c r="S24" s="38"/>
      <c r="T24" s="38"/>
      <c r="U24" s="38"/>
      <c r="V24" s="56" t="s">
        <v>7</v>
      </c>
      <c r="W24" s="59"/>
      <c r="X24" s="59"/>
      <c r="Y24" s="59" t="s">
        <v>11</v>
      </c>
      <c r="Z24" s="95"/>
      <c r="AA24" s="96"/>
      <c r="AB24" s="89"/>
      <c r="AC24" s="97"/>
      <c r="AD24" s="97"/>
      <c r="AE24" s="98"/>
      <c r="AF24" s="89"/>
      <c r="AG24" s="91"/>
      <c r="AH24" s="96"/>
      <c r="AI24" s="96"/>
      <c r="AJ24" s="89"/>
      <c r="AK24" s="89"/>
      <c r="AL24" s="89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3"/>
      <c r="BO24" s="63"/>
      <c r="BP24" s="5" t="s">
        <v>38</v>
      </c>
      <c r="BQ24" s="56" t="s">
        <v>7</v>
      </c>
      <c r="BR24" s="59"/>
      <c r="BS24" s="59"/>
      <c r="BT24" s="59"/>
      <c r="BU24" s="64"/>
      <c r="BV24" s="5" t="s">
        <v>90</v>
      </c>
      <c r="BW24" s="56" t="s">
        <v>25</v>
      </c>
      <c r="BX24" s="59" t="s">
        <v>13</v>
      </c>
      <c r="BY24" s="59" t="s">
        <v>11</v>
      </c>
      <c r="BZ24" s="59"/>
      <c r="CA24" s="64"/>
      <c r="CB24" s="49" t="s">
        <v>2</v>
      </c>
      <c r="CC24" s="56" t="s">
        <v>6</v>
      </c>
      <c r="CD24" s="59"/>
      <c r="CE24" s="59"/>
      <c r="CF24" s="59"/>
      <c r="CG24" s="64"/>
    </row>
    <row r="25" spans="1:85" ht="14.25" thickBot="1" thickTop="1">
      <c r="A25" s="5" t="s">
        <v>139</v>
      </c>
      <c r="B25" s="32">
        <v>11</v>
      </c>
      <c r="C25" s="33">
        <v>13</v>
      </c>
      <c r="D25" s="20">
        <f t="shared" si="0"/>
        <v>-2</v>
      </c>
      <c r="E25" s="34"/>
      <c r="F25" s="35"/>
      <c r="G25" s="36">
        <v>1</v>
      </c>
      <c r="H25" s="23">
        <f t="shared" si="1"/>
        <v>12</v>
      </c>
      <c r="I25" s="20">
        <f t="shared" si="2"/>
        <v>-1</v>
      </c>
      <c r="J25" s="32">
        <v>39</v>
      </c>
      <c r="K25" s="37">
        <v>41</v>
      </c>
      <c r="L25" s="25">
        <f t="shared" si="3"/>
        <v>-2</v>
      </c>
      <c r="M25" s="34"/>
      <c r="N25" s="35"/>
      <c r="O25" s="36"/>
      <c r="P25" s="26">
        <f t="shared" si="4"/>
        <v>39</v>
      </c>
      <c r="Q25" s="20">
        <f t="shared" si="5"/>
        <v>-2</v>
      </c>
      <c r="R25" s="27">
        <f t="shared" si="6"/>
        <v>-2</v>
      </c>
      <c r="S25" s="38"/>
      <c r="T25" s="38"/>
      <c r="U25" s="38"/>
      <c r="V25" s="56" t="s">
        <v>24</v>
      </c>
      <c r="W25" s="59"/>
      <c r="X25" s="59"/>
      <c r="Y25" s="59"/>
      <c r="Z25" s="95"/>
      <c r="AA25" s="96"/>
      <c r="AB25" s="89"/>
      <c r="AC25" s="97"/>
      <c r="AD25" s="97"/>
      <c r="AE25" s="98"/>
      <c r="AF25" s="89"/>
      <c r="AG25" s="91"/>
      <c r="AH25" s="96"/>
      <c r="AI25" s="96"/>
      <c r="AJ25" s="89"/>
      <c r="AK25" s="89"/>
      <c r="AL25" s="89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3"/>
      <c r="BO25" s="63"/>
      <c r="BP25" s="5" t="s">
        <v>147</v>
      </c>
      <c r="BQ25" s="56" t="s">
        <v>10</v>
      </c>
      <c r="BR25" s="59"/>
      <c r="BS25" s="59"/>
      <c r="BT25" s="59"/>
      <c r="BU25" s="64"/>
      <c r="BV25" s="5" t="s">
        <v>156</v>
      </c>
      <c r="BW25" s="56" t="s">
        <v>48</v>
      </c>
      <c r="BX25" s="59" t="s">
        <v>7</v>
      </c>
      <c r="BY25" s="59"/>
      <c r="BZ25" s="59" t="s">
        <v>11</v>
      </c>
      <c r="CA25" s="64"/>
      <c r="CB25" s="49" t="s">
        <v>159</v>
      </c>
      <c r="CC25" s="56" t="s">
        <v>4</v>
      </c>
      <c r="CD25" s="59"/>
      <c r="CE25" s="59" t="s">
        <v>11</v>
      </c>
      <c r="CF25" s="59"/>
      <c r="CG25" s="64"/>
    </row>
    <row r="26" spans="1:85" ht="14.25" thickBot="1" thickTop="1">
      <c r="A26" s="5" t="s">
        <v>153</v>
      </c>
      <c r="B26" s="32">
        <v>29</v>
      </c>
      <c r="C26" s="33">
        <v>28</v>
      </c>
      <c r="D26" s="20">
        <f t="shared" si="0"/>
        <v>1</v>
      </c>
      <c r="E26" s="34"/>
      <c r="F26" s="35"/>
      <c r="G26" s="36"/>
      <c r="H26" s="23">
        <f t="shared" si="1"/>
        <v>29</v>
      </c>
      <c r="I26" s="20">
        <f t="shared" si="2"/>
        <v>1</v>
      </c>
      <c r="J26" s="32">
        <v>59</v>
      </c>
      <c r="K26" s="37">
        <v>64</v>
      </c>
      <c r="L26" s="25">
        <f t="shared" si="3"/>
        <v>-5</v>
      </c>
      <c r="M26" s="34"/>
      <c r="N26" s="35"/>
      <c r="O26" s="36">
        <v>1</v>
      </c>
      <c r="P26" s="26">
        <f t="shared" si="4"/>
        <v>58</v>
      </c>
      <c r="Q26" s="20">
        <f t="shared" si="5"/>
        <v>-6</v>
      </c>
      <c r="R26" s="27">
        <f t="shared" si="6"/>
        <v>-6</v>
      </c>
      <c r="S26" s="38"/>
      <c r="T26" s="38">
        <v>1</v>
      </c>
      <c r="U26" s="38"/>
      <c r="V26" s="56" t="s">
        <v>19</v>
      </c>
      <c r="W26" s="59"/>
      <c r="X26" s="59"/>
      <c r="Y26" s="59"/>
      <c r="Z26" s="95"/>
      <c r="AA26" s="96"/>
      <c r="AB26" s="89"/>
      <c r="AC26" s="97"/>
      <c r="AD26" s="97"/>
      <c r="AE26" s="98"/>
      <c r="AF26" s="89"/>
      <c r="AG26" s="91"/>
      <c r="AH26" s="96"/>
      <c r="AI26" s="96"/>
      <c r="AJ26" s="89"/>
      <c r="AK26" s="89"/>
      <c r="AL26" s="89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3"/>
      <c r="BO26" s="63"/>
      <c r="BP26" s="5" t="s">
        <v>82</v>
      </c>
      <c r="BQ26" s="56" t="s">
        <v>22</v>
      </c>
      <c r="BR26" s="59"/>
      <c r="BS26" s="59"/>
      <c r="BT26" s="59"/>
      <c r="BU26" s="64"/>
      <c r="BV26" s="5" t="s">
        <v>149</v>
      </c>
      <c r="BW26" s="56" t="s">
        <v>41</v>
      </c>
      <c r="BX26" s="59"/>
      <c r="BY26" s="59"/>
      <c r="BZ26" s="59"/>
      <c r="CA26" s="64"/>
      <c r="CB26" s="49" t="s">
        <v>101</v>
      </c>
      <c r="CC26" s="56" t="s">
        <v>22</v>
      </c>
      <c r="CD26" s="59" t="s">
        <v>19</v>
      </c>
      <c r="CE26" s="59"/>
      <c r="CF26" s="59"/>
      <c r="CG26" s="64"/>
    </row>
    <row r="27" spans="1:85" ht="14.25" thickBot="1" thickTop="1">
      <c r="A27" s="5" t="s">
        <v>74</v>
      </c>
      <c r="B27" s="32">
        <v>12</v>
      </c>
      <c r="C27" s="33">
        <v>13</v>
      </c>
      <c r="D27" s="20">
        <f t="shared" si="0"/>
        <v>-1</v>
      </c>
      <c r="E27" s="34"/>
      <c r="F27" s="35"/>
      <c r="G27" s="36"/>
      <c r="H27" s="23">
        <f t="shared" si="1"/>
        <v>12</v>
      </c>
      <c r="I27" s="20">
        <f t="shared" si="2"/>
        <v>-1</v>
      </c>
      <c r="J27" s="32">
        <v>28</v>
      </c>
      <c r="K27" s="37">
        <v>32</v>
      </c>
      <c r="L27" s="25">
        <f t="shared" si="3"/>
        <v>-4</v>
      </c>
      <c r="M27" s="34"/>
      <c r="N27" s="35"/>
      <c r="O27" s="36"/>
      <c r="P27" s="26">
        <f t="shared" si="4"/>
        <v>28</v>
      </c>
      <c r="Q27" s="20">
        <f t="shared" si="5"/>
        <v>-4</v>
      </c>
      <c r="R27" s="27">
        <f t="shared" si="6"/>
        <v>-4</v>
      </c>
      <c r="S27" s="38"/>
      <c r="T27" s="38"/>
      <c r="U27" s="38"/>
      <c r="V27" s="56" t="s">
        <v>25</v>
      </c>
      <c r="W27" s="59"/>
      <c r="X27" s="59"/>
      <c r="Y27" s="59"/>
      <c r="Z27" s="95"/>
      <c r="AA27" s="96"/>
      <c r="AB27" s="89"/>
      <c r="AC27" s="97"/>
      <c r="AD27" s="97"/>
      <c r="AE27" s="98"/>
      <c r="AF27" s="89"/>
      <c r="AG27" s="91"/>
      <c r="AH27" s="96"/>
      <c r="AI27" s="96"/>
      <c r="AJ27" s="89"/>
      <c r="AK27" s="89"/>
      <c r="AL27" s="89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3"/>
      <c r="BO27" s="63"/>
      <c r="BP27" s="5" t="s">
        <v>39</v>
      </c>
      <c r="BQ27" s="56" t="s">
        <v>4</v>
      </c>
      <c r="BR27" s="59"/>
      <c r="BS27" s="59"/>
      <c r="BT27" s="59"/>
      <c r="BU27" s="64"/>
      <c r="BV27" s="5" t="s">
        <v>49</v>
      </c>
      <c r="BW27" s="56" t="s">
        <v>25</v>
      </c>
      <c r="BX27" s="59"/>
      <c r="BY27" s="59"/>
      <c r="BZ27" s="59"/>
      <c r="CA27" s="64"/>
      <c r="CB27" s="60" t="s">
        <v>60</v>
      </c>
      <c r="CC27" s="73" t="s">
        <v>22</v>
      </c>
      <c r="CD27" s="74"/>
      <c r="CE27" s="74"/>
      <c r="CF27" s="68"/>
      <c r="CG27" s="69"/>
    </row>
    <row r="28" spans="1:85" ht="14.25" thickBot="1" thickTop="1">
      <c r="A28" s="6" t="s">
        <v>26</v>
      </c>
      <c r="B28" s="32">
        <v>15</v>
      </c>
      <c r="C28" s="33">
        <v>25</v>
      </c>
      <c r="D28" s="20">
        <f t="shared" si="0"/>
        <v>-10</v>
      </c>
      <c r="E28" s="34"/>
      <c r="F28" s="35"/>
      <c r="G28" s="36">
        <v>3</v>
      </c>
      <c r="H28" s="23">
        <f t="shared" si="1"/>
        <v>18</v>
      </c>
      <c r="I28" s="20">
        <f t="shared" si="2"/>
        <v>-7</v>
      </c>
      <c r="J28" s="32">
        <v>48</v>
      </c>
      <c r="K28" s="40">
        <v>61</v>
      </c>
      <c r="L28" s="25">
        <f t="shared" si="3"/>
        <v>-13</v>
      </c>
      <c r="M28" s="34"/>
      <c r="N28" s="35"/>
      <c r="O28" s="36">
        <v>2</v>
      </c>
      <c r="P28" s="26">
        <f t="shared" si="4"/>
        <v>46</v>
      </c>
      <c r="Q28" s="20">
        <f t="shared" si="5"/>
        <v>-15</v>
      </c>
      <c r="R28" s="27">
        <f t="shared" si="6"/>
        <v>-15</v>
      </c>
      <c r="S28" s="38"/>
      <c r="T28" s="38">
        <v>1</v>
      </c>
      <c r="U28" s="38"/>
      <c r="V28" s="57" t="s">
        <v>10</v>
      </c>
      <c r="W28" s="68"/>
      <c r="X28" s="68"/>
      <c r="Y28" s="68"/>
      <c r="Z28" s="95"/>
      <c r="AA28" s="99"/>
      <c r="AB28" s="89"/>
      <c r="AC28" s="97"/>
      <c r="AD28" s="97"/>
      <c r="AE28" s="98"/>
      <c r="AF28" s="89"/>
      <c r="AG28" s="91"/>
      <c r="AH28" s="96"/>
      <c r="AI28" s="96"/>
      <c r="AJ28" s="89"/>
      <c r="AK28" s="89"/>
      <c r="AL28" s="89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3"/>
      <c r="BO28" s="100"/>
      <c r="BP28" s="6" t="s">
        <v>40</v>
      </c>
      <c r="BQ28" s="57" t="s">
        <v>24</v>
      </c>
      <c r="BR28" s="68"/>
      <c r="BS28" s="68"/>
      <c r="BT28" s="68"/>
      <c r="BU28" s="69"/>
      <c r="BV28" s="6" t="s">
        <v>50</v>
      </c>
      <c r="BW28" s="57" t="s">
        <v>8</v>
      </c>
      <c r="BX28" s="68"/>
      <c r="BY28" s="68"/>
      <c r="BZ28" s="68"/>
      <c r="CA28" s="69"/>
      <c r="CB28" s="61"/>
      <c r="CC28" s="75"/>
      <c r="CD28" s="76"/>
      <c r="CE28" s="76"/>
      <c r="CF28" s="77"/>
      <c r="CG28" s="62"/>
    </row>
    <row r="29" spans="1:85" ht="13.5" thickTop="1">
      <c r="A29" s="50"/>
      <c r="B29" s="51"/>
      <c r="C29" s="52"/>
      <c r="D29" s="53"/>
      <c r="E29" s="53"/>
      <c r="F29" s="53"/>
      <c r="G29" s="53"/>
      <c r="H29" s="53"/>
      <c r="I29" s="53"/>
      <c r="J29" s="51"/>
      <c r="K29" s="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0"/>
      <c r="W29" s="70"/>
      <c r="X29" s="70"/>
      <c r="Y29" s="70"/>
      <c r="Z29" s="101"/>
      <c r="AA29" s="102"/>
      <c r="AB29" s="70"/>
      <c r="AC29" s="70"/>
      <c r="AD29" s="70"/>
      <c r="AE29" s="103"/>
      <c r="AF29" s="70"/>
      <c r="AG29" s="70"/>
      <c r="AH29" s="104"/>
      <c r="AI29" s="104"/>
      <c r="AJ29" s="70"/>
      <c r="AK29" s="70"/>
      <c r="AL29" s="70"/>
      <c r="BO29" s="70"/>
      <c r="BP29" s="50"/>
      <c r="BQ29" s="70"/>
      <c r="BR29" s="71"/>
      <c r="BS29" s="71"/>
      <c r="BT29" s="71"/>
      <c r="BU29" s="70"/>
      <c r="BV29" s="50"/>
      <c r="BW29" s="70"/>
      <c r="BX29" s="71"/>
      <c r="BY29" s="71"/>
      <c r="BZ29" s="71"/>
      <c r="CA29" s="70"/>
      <c r="CB29" s="55"/>
      <c r="CC29" s="78"/>
      <c r="CD29" s="79"/>
      <c r="CE29" s="79"/>
      <c r="CF29" s="79"/>
      <c r="CG29" s="70"/>
    </row>
    <row r="30" spans="1:85" ht="12" customHeight="1">
      <c r="A30" s="108" t="s">
        <v>163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</row>
    <row r="31" spans="1:68" ht="14.25" customHeight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</row>
  </sheetData>
  <mergeCells count="6">
    <mergeCell ref="A31:BP31"/>
    <mergeCell ref="A30:CG30"/>
    <mergeCell ref="V1:BO1"/>
    <mergeCell ref="BQ1:BU1"/>
    <mergeCell ref="BW1:CA1"/>
    <mergeCell ref="CC1:CG1"/>
  </mergeCells>
  <printOptions horizontalCentered="1"/>
  <pageMargins left="0.11811023622047245" right="0.5511811023622047" top="0.7086614173228347" bottom="0.5905511811023623" header="0.2755905511811024" footer="0.1968503937007874"/>
  <pageSetup horizontalDpi="600" verticalDpi="600" orientation="landscape" paperSize="9" scale="95" r:id="rId1"/>
  <headerFooter alignWithMargins="0">
    <oddHeader>&amp;C&amp;"Arial,Grassetto"&amp;14POSTI DISPONIBILI PER LA MOBILITA' VIGILI DEL FUOCO&amp;R&amp;"Arial,Grassetto"ALL. 1</oddHeader>
    <oddFooter>&amp;LUff.Mob.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Fanasca_M</dc:creator>
  <cp:keywords/>
  <dc:description/>
  <cp:lastModifiedBy>CNCCRL52E71H501R</cp:lastModifiedBy>
  <cp:lastPrinted>2011-11-23T08:05:13Z</cp:lastPrinted>
  <dcterms:created xsi:type="dcterms:W3CDTF">2003-04-16T10:25:43Z</dcterms:created>
  <dcterms:modified xsi:type="dcterms:W3CDTF">2011-11-23T14:18:21Z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