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7"/>
  </bookViews>
  <sheets>
    <sheet name="Elicotteri" sheetId="1" r:id="rId1"/>
    <sheet name="Porti" sheetId="2" r:id="rId2"/>
    <sheet name="Aeroporti" sheetId="3" r:id="rId3"/>
    <sheet name="Smz dir" sheetId="4" r:id="rId4"/>
    <sheet name="Uff centr" sheetId="5" r:id="rId5"/>
    <sheet name="Sati" sheetId="6" r:id="rId6"/>
    <sheet name="Tlc dir" sheetId="7" r:id="rId7"/>
    <sheet name="Ipotesi" sheetId="8" r:id="rId8"/>
  </sheets>
  <definedNames>
    <definedName name="_xlnm._FilterDatabase" localSheetId="7" hidden="1">'Ipotesi'!$A$14:$X$1036</definedName>
    <definedName name="_xlnm.Print_Area" localSheetId="0">'Elicotteri'!$B$2:$O$24</definedName>
    <definedName name="_xlnm.Print_Area" localSheetId="7">'Ipotesi'!$A$1:$U$1044</definedName>
    <definedName name="_xlnm.Print_Area" localSheetId="1">'Porti'!$A$1:$J$33</definedName>
    <definedName name="_xlnm.Print_Area" localSheetId="5">'Sati'!$A$1:$N$131</definedName>
    <definedName name="_xlnm.Print_Area" localSheetId="3">'Smz dir'!$A$1:$G$21</definedName>
    <definedName name="_xlnm.Print_Titles" localSheetId="7">'Ipotesi'!$13:$14</definedName>
    <definedName name="_xlnm.Print_Titles" localSheetId="5">'Sati'!$2:$6</definedName>
    <definedName name="_xlnm.Print_Titles" localSheetId="4">'Uff centr'!$3:$5</definedName>
  </definedNames>
  <calcPr fullCalcOnLoad="1"/>
</workbook>
</file>

<file path=xl/sharedStrings.xml><?xml version="1.0" encoding="utf-8"?>
<sst xmlns="http://schemas.openxmlformats.org/spreadsheetml/2006/main" count="2115" uniqueCount="1089">
  <si>
    <t>COMANDO</t>
  </si>
  <si>
    <t>TIPO</t>
  </si>
  <si>
    <t>VIG.</t>
  </si>
  <si>
    <t>C.S.</t>
  </si>
  <si>
    <t>C.R.</t>
  </si>
  <si>
    <t>ISP</t>
  </si>
  <si>
    <t>TOT.</t>
  </si>
  <si>
    <t>TOT</t>
  </si>
  <si>
    <t>AGRIGENTO</t>
  </si>
  <si>
    <t>S3b</t>
  </si>
  <si>
    <t>S3</t>
  </si>
  <si>
    <t>D1</t>
  </si>
  <si>
    <t>Lampedusa Aeroporto</t>
  </si>
  <si>
    <t>A7</t>
  </si>
  <si>
    <t>Lampedusa</t>
  </si>
  <si>
    <t>M</t>
  </si>
  <si>
    <t>Licata</t>
  </si>
  <si>
    <t>Sciacca</t>
  </si>
  <si>
    <t>S.Margherita B.</t>
  </si>
  <si>
    <t>TOTALE AGRIGENTO</t>
  </si>
  <si>
    <t>ALESSANDRIA</t>
  </si>
  <si>
    <t>Acqui Terme</t>
  </si>
  <si>
    <t>Casale Monferrato</t>
  </si>
  <si>
    <t>Novi Ligure</t>
  </si>
  <si>
    <t>Ovada</t>
  </si>
  <si>
    <t>Tortona</t>
  </si>
  <si>
    <t>TOTALE ALESSANDRIA</t>
  </si>
  <si>
    <t>ANCONA</t>
  </si>
  <si>
    <t>S4</t>
  </si>
  <si>
    <t>Ancona Aeroporto</t>
  </si>
  <si>
    <t xml:space="preserve">A8 </t>
  </si>
  <si>
    <t>Ancona Porto</t>
  </si>
  <si>
    <t>P1</t>
  </si>
  <si>
    <t>Fabriano</t>
  </si>
  <si>
    <t>D2</t>
  </si>
  <si>
    <t>Jesi</t>
  </si>
  <si>
    <t>Osimo</t>
  </si>
  <si>
    <t>Senigallia</t>
  </si>
  <si>
    <t>Arcevia</t>
  </si>
  <si>
    <t>TOTALE ANCONA</t>
  </si>
  <si>
    <t>DIR</t>
  </si>
  <si>
    <t xml:space="preserve">Smz. Ancona </t>
  </si>
  <si>
    <t>SMZ3</t>
  </si>
  <si>
    <t>CF</t>
  </si>
  <si>
    <t>Nucleo TLC Macerata</t>
  </si>
  <si>
    <t>TLC</t>
  </si>
  <si>
    <t>TOTALE DIREZIONE</t>
  </si>
  <si>
    <t>AREZZO</t>
  </si>
  <si>
    <t>S2</t>
  </si>
  <si>
    <t>Cortona</t>
  </si>
  <si>
    <t>Montevarchi</t>
  </si>
  <si>
    <t>Bibbiena</t>
  </si>
  <si>
    <t>TOTALE AREZZO</t>
  </si>
  <si>
    <t>ASCOLI PICENO</t>
  </si>
  <si>
    <t>S1</t>
  </si>
  <si>
    <t>Fermo</t>
  </si>
  <si>
    <t>S.Benedetto del Tronto</t>
  </si>
  <si>
    <t>TOTALE ASCOLI</t>
  </si>
  <si>
    <t>ASTI</t>
  </si>
  <si>
    <t>Canelli</t>
  </si>
  <si>
    <t>TOTALE ASTI</t>
  </si>
  <si>
    <t>AVELLINO</t>
  </si>
  <si>
    <t>Grottaminarda</t>
  </si>
  <si>
    <t>Lioni</t>
  </si>
  <si>
    <t>Bisaccia</t>
  </si>
  <si>
    <t>Montella</t>
  </si>
  <si>
    <t>TOTALE AVELLINO</t>
  </si>
  <si>
    <t>BARI</t>
  </si>
  <si>
    <t>S8</t>
  </si>
  <si>
    <t>Bari Aeroporto</t>
  </si>
  <si>
    <t>A9</t>
  </si>
  <si>
    <t>Bari Porto</t>
  </si>
  <si>
    <t>Barletta</t>
  </si>
  <si>
    <t>D3</t>
  </si>
  <si>
    <t>Putignano</t>
  </si>
  <si>
    <t>Altamura</t>
  </si>
  <si>
    <t>Molfetta</t>
  </si>
  <si>
    <t>Bari Carrassi</t>
  </si>
  <si>
    <t>DTC</t>
  </si>
  <si>
    <t>Bari Fiera</t>
  </si>
  <si>
    <t>TOTALE BARI</t>
  </si>
  <si>
    <t xml:space="preserve">Smz. Bari </t>
  </si>
  <si>
    <t>SMZ1</t>
  </si>
  <si>
    <t>Smz. Taranto</t>
  </si>
  <si>
    <t>Nucleo TLC Bari</t>
  </si>
  <si>
    <t>N.E. Bari</t>
  </si>
  <si>
    <t>E</t>
  </si>
  <si>
    <t>BELLUNO</t>
  </si>
  <si>
    <t>Agordo</t>
  </si>
  <si>
    <t>Cortina d'A.</t>
  </si>
  <si>
    <t>Feltre</t>
  </si>
  <si>
    <t>Pieve di Cadore</t>
  </si>
  <si>
    <t>S.Stefano di Cadore</t>
  </si>
  <si>
    <t>TOTALE  BELLUNO</t>
  </si>
  <si>
    <t>BENEVENTO</t>
  </si>
  <si>
    <t>S.Marco dei Cavoti</t>
  </si>
  <si>
    <t>Bonea</t>
  </si>
  <si>
    <t>Telese</t>
  </si>
  <si>
    <t>TOTALE BENEVENTO</t>
  </si>
  <si>
    <t>BERGAMO</t>
  </si>
  <si>
    <t>Bergamo Aeroporto</t>
  </si>
  <si>
    <t>Clusone</t>
  </si>
  <si>
    <t>Zogno</t>
  </si>
  <si>
    <t>Dalmine</t>
  </si>
  <si>
    <t>TOTALE BERGAMO</t>
  </si>
  <si>
    <t>BIELLA</t>
  </si>
  <si>
    <t>TOTALE BIELLA</t>
  </si>
  <si>
    <t>BOLOGNA</t>
  </si>
  <si>
    <t>Bologna Aeroporto</t>
  </si>
  <si>
    <t>A8</t>
  </si>
  <si>
    <t>Budrio</t>
  </si>
  <si>
    <t>Casalecchio</t>
  </si>
  <si>
    <t>Imola</t>
  </si>
  <si>
    <t>Bologna Carlo Fava</t>
  </si>
  <si>
    <t>Pianoro</t>
  </si>
  <si>
    <t>Vergato</t>
  </si>
  <si>
    <t>TOTALE BOLOGNA</t>
  </si>
  <si>
    <t>Smz. Bologna</t>
  </si>
  <si>
    <t>Smz. Ravenna</t>
  </si>
  <si>
    <t>Nucleo TLC Bologna</t>
  </si>
  <si>
    <t>N.E. Bologna</t>
  </si>
  <si>
    <t>BRESCIA</t>
  </si>
  <si>
    <t>S5</t>
  </si>
  <si>
    <t>Salo'</t>
  </si>
  <si>
    <t>Darfo Boario Terme</t>
  </si>
  <si>
    <t>Brescia Aeroporto</t>
  </si>
  <si>
    <t>TOTALE BRESCIA</t>
  </si>
  <si>
    <t>BRINDISI</t>
  </si>
  <si>
    <t>Brindisi Aeroporto</t>
  </si>
  <si>
    <t>Brindisi Porto</t>
  </si>
  <si>
    <t>Francavilla Fontana</t>
  </si>
  <si>
    <t>Ostuni</t>
  </si>
  <si>
    <t>TOTALE BRINDISI</t>
  </si>
  <si>
    <t>CAGLIARI</t>
  </si>
  <si>
    <t>Cagliari Aeroporto</t>
  </si>
  <si>
    <t>Cagliari Porto</t>
  </si>
  <si>
    <t>P2</t>
  </si>
  <si>
    <t>Iglesias</t>
  </si>
  <si>
    <t>Carbonia</t>
  </si>
  <si>
    <t>Sanluri</t>
  </si>
  <si>
    <t>San Vito</t>
  </si>
  <si>
    <t>TOTALE CAGLIARI</t>
  </si>
  <si>
    <t>Smz. Cagliari</t>
  </si>
  <si>
    <t>SMZ2</t>
  </si>
  <si>
    <t>Nucleo TLC Cagliari</t>
  </si>
  <si>
    <t>N.E. Sassari</t>
  </si>
  <si>
    <t>Nucleo TLC Sassari</t>
  </si>
  <si>
    <t>CALTANISSETTA</t>
  </si>
  <si>
    <t>Gela</t>
  </si>
  <si>
    <t>Mussomeli</t>
  </si>
  <si>
    <t>Mazzarino</t>
  </si>
  <si>
    <t>TOTALE CALTANISSETTA</t>
  </si>
  <si>
    <t>CAMPOBASSO</t>
  </si>
  <si>
    <t>Termoli</t>
  </si>
  <si>
    <t>S Croce Magliano</t>
  </si>
  <si>
    <t>TOTALE CAMPOBASSO</t>
  </si>
  <si>
    <t>Nucleo TLC Campobasso</t>
  </si>
  <si>
    <t>CASERTA</t>
  </si>
  <si>
    <t>Aversa</t>
  </si>
  <si>
    <t>Mondragone</t>
  </si>
  <si>
    <t>Teano</t>
  </si>
  <si>
    <t>TOTALE CASERTA</t>
  </si>
  <si>
    <t>CATANIA</t>
  </si>
  <si>
    <t>Catania Aeroporto</t>
  </si>
  <si>
    <t>Catania Porto</t>
  </si>
  <si>
    <t>Adrano</t>
  </si>
  <si>
    <t>Caltagirone</t>
  </si>
  <si>
    <t>Riposto</t>
  </si>
  <si>
    <t>Acireale</t>
  </si>
  <si>
    <t>Paterno'</t>
  </si>
  <si>
    <t>Randazzo</t>
  </si>
  <si>
    <t>Catania sud</t>
  </si>
  <si>
    <t>TOTALE CATANIA</t>
  </si>
  <si>
    <t>CATANZARO</t>
  </si>
  <si>
    <t>Chiaravalle</t>
  </si>
  <si>
    <t>Lametia Terme</t>
  </si>
  <si>
    <t>Lametia T. Aeroporto</t>
  </si>
  <si>
    <t>Soverato</t>
  </si>
  <si>
    <t>Sellia M</t>
  </si>
  <si>
    <t>TOTALE CATANZARO</t>
  </si>
  <si>
    <t>Smz. Reggio C.</t>
  </si>
  <si>
    <t>CHIETI</t>
  </si>
  <si>
    <t>Casoli</t>
  </si>
  <si>
    <t>Lanciano</t>
  </si>
  <si>
    <t>Ortona</t>
  </si>
  <si>
    <t>Vasto</t>
  </si>
  <si>
    <t>TOTALE CHIETI</t>
  </si>
  <si>
    <t>COMO</t>
  </si>
  <si>
    <t>Cantu'</t>
  </si>
  <si>
    <t>Menaggio</t>
  </si>
  <si>
    <t>TOTALE COMO</t>
  </si>
  <si>
    <t>COSENZA</t>
  </si>
  <si>
    <t>Castrovillari</t>
  </si>
  <si>
    <t>Paola</t>
  </si>
  <si>
    <t>Scalea</t>
  </si>
  <si>
    <t>Rossano</t>
  </si>
  <si>
    <t>Rende</t>
  </si>
  <si>
    <t>Corigliano C</t>
  </si>
  <si>
    <t>TOTALE COSENZA</t>
  </si>
  <si>
    <t>CREMONA</t>
  </si>
  <si>
    <t>Crema</t>
  </si>
  <si>
    <t>TOTALE CREMONA</t>
  </si>
  <si>
    <t>CROTONE</t>
  </si>
  <si>
    <t>Ciro'</t>
  </si>
  <si>
    <t>Crotone Aeroporto</t>
  </si>
  <si>
    <t xml:space="preserve">A6 </t>
  </si>
  <si>
    <t>TOTALE CROTONE</t>
  </si>
  <si>
    <t xml:space="preserve"> </t>
  </si>
  <si>
    <t>CUNEO</t>
  </si>
  <si>
    <t>Cuneo Aeroporto</t>
  </si>
  <si>
    <t>Alba</t>
  </si>
  <si>
    <t>Saluzzo</t>
  </si>
  <si>
    <t>Mondovi'</t>
  </si>
  <si>
    <t>TOTALE CUNEO</t>
  </si>
  <si>
    <t>ENNA</t>
  </si>
  <si>
    <t>Nicosia</t>
  </si>
  <si>
    <t>Piazza Armerina</t>
  </si>
  <si>
    <t>Leonforte</t>
  </si>
  <si>
    <t>TOTALE ENNA</t>
  </si>
  <si>
    <t>FERRARA</t>
  </si>
  <si>
    <t>Cento</t>
  </si>
  <si>
    <t>Codigoro</t>
  </si>
  <si>
    <t>Porto Maggiore</t>
  </si>
  <si>
    <t>Comacchio</t>
  </si>
  <si>
    <t>TOTALE FERRARA</t>
  </si>
  <si>
    <t>FIRENZE</t>
  </si>
  <si>
    <t>Borgo S.Lorenzo</t>
  </si>
  <si>
    <t>Empoli</t>
  </si>
  <si>
    <t>Figline Valdarno</t>
  </si>
  <si>
    <t>Petrazzi</t>
  </si>
  <si>
    <t>Firenze Aeroporto</t>
  </si>
  <si>
    <t>Firenze Ovest</t>
  </si>
  <si>
    <t>Pontassieve</t>
  </si>
  <si>
    <t>Barberino Mugello</t>
  </si>
  <si>
    <t>TOTALE FIRENZE</t>
  </si>
  <si>
    <t>Smz. Firenze</t>
  </si>
  <si>
    <t>Smz. Livorno</t>
  </si>
  <si>
    <t>N.E. Arezzo</t>
  </si>
  <si>
    <t>Nucleo TLC Firenze</t>
  </si>
  <si>
    <t>Nucleo TLC Lucca</t>
  </si>
  <si>
    <t>FOGGIA</t>
  </si>
  <si>
    <t>Cerignola</t>
  </si>
  <si>
    <t>Manfredonia</t>
  </si>
  <si>
    <t>S.Severo</t>
  </si>
  <si>
    <t>Vico del Gargano</t>
  </si>
  <si>
    <t>Lucera</t>
  </si>
  <si>
    <t>TOTALE FOGGIA</t>
  </si>
  <si>
    <t>FORLI'</t>
  </si>
  <si>
    <t>Forli' Aeroporto</t>
  </si>
  <si>
    <t>Cesena</t>
  </si>
  <si>
    <t>Bagno di Romagna</t>
  </si>
  <si>
    <t>TOTALE FORLI'</t>
  </si>
  <si>
    <t>FROSINONE</t>
  </si>
  <si>
    <t>Cassino</t>
  </si>
  <si>
    <t>Fiuggi</t>
  </si>
  <si>
    <t>Sora</t>
  </si>
  <si>
    <t>TOTALE FROSINONE</t>
  </si>
  <si>
    <t>GENOVA</t>
  </si>
  <si>
    <t>S9</t>
  </si>
  <si>
    <t>Genova Aeroporto</t>
  </si>
  <si>
    <t>Genova Porto</t>
  </si>
  <si>
    <t>Busalla</t>
  </si>
  <si>
    <t>Chiavari</t>
  </si>
  <si>
    <t>Rapallo</t>
  </si>
  <si>
    <t>Genova Bolzaneto</t>
  </si>
  <si>
    <t>Genova Multedo</t>
  </si>
  <si>
    <t>Genova Est</t>
  </si>
  <si>
    <t>TOTALE GENOVA</t>
  </si>
  <si>
    <t>Smz. Genova</t>
  </si>
  <si>
    <t>N.E. Genova</t>
  </si>
  <si>
    <t>Nucleo TLC Genova</t>
  </si>
  <si>
    <t>GORIZIA</t>
  </si>
  <si>
    <t>Monfalcone</t>
  </si>
  <si>
    <t>Gorizia Aeroporto</t>
  </si>
  <si>
    <t>TOTALE GORIZIA</t>
  </si>
  <si>
    <t>GROSSETO</t>
  </si>
  <si>
    <t>Arcidosso</t>
  </si>
  <si>
    <t>Follonica</t>
  </si>
  <si>
    <t>Orbetello</t>
  </si>
  <si>
    <t>TOTALE GROSSETO</t>
  </si>
  <si>
    <t>IMPERIA</t>
  </si>
  <si>
    <t>Sanremo</t>
  </si>
  <si>
    <t>Ventimiglia</t>
  </si>
  <si>
    <t>TOTALE IMPERIA</t>
  </si>
  <si>
    <t>ISERNIA</t>
  </si>
  <si>
    <t>Agnone</t>
  </si>
  <si>
    <t>TOTALE ISERNIA</t>
  </si>
  <si>
    <t>L'AQUILA</t>
  </si>
  <si>
    <t>Avezzano</t>
  </si>
  <si>
    <t>Castel di Sangro</t>
  </si>
  <si>
    <t>Sulmona</t>
  </si>
  <si>
    <t>TOTALE L'AQUILA</t>
  </si>
  <si>
    <t>Smz. Teramo</t>
  </si>
  <si>
    <t>N.E. Pescara</t>
  </si>
  <si>
    <t>Nucleo TLC Chieti</t>
  </si>
  <si>
    <t>LA SPEZIA</t>
  </si>
  <si>
    <t>La Spezia Porto</t>
  </si>
  <si>
    <t>Brugnato</t>
  </si>
  <si>
    <t>Sarzana</t>
  </si>
  <si>
    <t>TOTALE LA SPEZIA</t>
  </si>
  <si>
    <t>LATINA</t>
  </si>
  <si>
    <t>Gaeta</t>
  </si>
  <si>
    <t>Gaeta Porto</t>
  </si>
  <si>
    <t>Terracina</t>
  </si>
  <si>
    <t>Aprilia</t>
  </si>
  <si>
    <t>TOTALE LATINA</t>
  </si>
  <si>
    <t>LECCE</t>
  </si>
  <si>
    <t>Maglie</t>
  </si>
  <si>
    <t>Gallipoli</t>
  </si>
  <si>
    <t>Tricase</t>
  </si>
  <si>
    <t>Veglie</t>
  </si>
  <si>
    <t>TOTALE LECCE</t>
  </si>
  <si>
    <t>LECCO</t>
  </si>
  <si>
    <t>TOTALE LECCO</t>
  </si>
  <si>
    <t>LIVORNO</t>
  </si>
  <si>
    <t>Livorno Porto</t>
  </si>
  <si>
    <t>Piombino</t>
  </si>
  <si>
    <t>Portoferraio</t>
  </si>
  <si>
    <t>Cecina</t>
  </si>
  <si>
    <t>TOTALE LIVORNO</t>
  </si>
  <si>
    <t>LODI</t>
  </si>
  <si>
    <t>TOTALE LODI</t>
  </si>
  <si>
    <t>LUCCA</t>
  </si>
  <si>
    <t>Castelnuovo G.</t>
  </si>
  <si>
    <t>Viareggio</t>
  </si>
  <si>
    <t>D4</t>
  </si>
  <si>
    <t>TOTALE LUCCA</t>
  </si>
  <si>
    <t>MACERATA</t>
  </si>
  <si>
    <t>Camerino</t>
  </si>
  <si>
    <t>Civitanova</t>
  </si>
  <si>
    <t>TOTALE MACERATA</t>
  </si>
  <si>
    <t>MANTOVA</t>
  </si>
  <si>
    <t>Suzzara</t>
  </si>
  <si>
    <t>Cast.ne delle Stiviere</t>
  </si>
  <si>
    <t>Viadana</t>
  </si>
  <si>
    <t>TOTALE MANTOVA</t>
  </si>
  <si>
    <t>MASSA CARRARA</t>
  </si>
  <si>
    <t>Carrara</t>
  </si>
  <si>
    <t>Aulla</t>
  </si>
  <si>
    <t>TOTALE  MASSA CARRARA</t>
  </si>
  <si>
    <t>MATERA</t>
  </si>
  <si>
    <t>Ferrandina</t>
  </si>
  <si>
    <t>Policoro</t>
  </si>
  <si>
    <t>TOTALE MATERA</t>
  </si>
  <si>
    <t>MESSINA</t>
  </si>
  <si>
    <t>Messina Porto</t>
  </si>
  <si>
    <t>Milazzo Porto</t>
  </si>
  <si>
    <t>Milazzo</t>
  </si>
  <si>
    <t>S.Agata Militello</t>
  </si>
  <si>
    <t>Taormina</t>
  </si>
  <si>
    <t>Patti</t>
  </si>
  <si>
    <t>Lipari</t>
  </si>
  <si>
    <t>Messina Nord</t>
  </si>
  <si>
    <t>TOTALE MESSINA</t>
  </si>
  <si>
    <t>MILANO</t>
  </si>
  <si>
    <t>S12</t>
  </si>
  <si>
    <t>Milano Aeroporto</t>
  </si>
  <si>
    <t>Desio</t>
  </si>
  <si>
    <t>Gorgonzola</t>
  </si>
  <si>
    <t>Legnano</t>
  </si>
  <si>
    <t>Seregno</t>
  </si>
  <si>
    <t>Rho</t>
  </si>
  <si>
    <t>Monza</t>
  </si>
  <si>
    <t>Sesto S.Giovanni</t>
  </si>
  <si>
    <t>Milano Cuogo</t>
  </si>
  <si>
    <t>Milano Darwin</t>
  </si>
  <si>
    <t>Milano Marcello</t>
  </si>
  <si>
    <t>Milano Sardegna</t>
  </si>
  <si>
    <t>TOTALE MILANO</t>
  </si>
  <si>
    <t>Smz. Milano</t>
  </si>
  <si>
    <t>Nucleo TLC Milano</t>
  </si>
  <si>
    <t>N.E. Varese</t>
  </si>
  <si>
    <t>MODENA</t>
  </si>
  <si>
    <t>Carpi</t>
  </si>
  <si>
    <t>Pavullo</t>
  </si>
  <si>
    <t>Sassuolo</t>
  </si>
  <si>
    <t>S. Felice sul Panaro</t>
  </si>
  <si>
    <t>Vignola</t>
  </si>
  <si>
    <t>TOTALE MODENA</t>
  </si>
  <si>
    <t>NAPOLI</t>
  </si>
  <si>
    <t>S11</t>
  </si>
  <si>
    <t>Napoli Aeroporto</t>
  </si>
  <si>
    <t>Napoli Porto</t>
  </si>
  <si>
    <t>Afragola</t>
  </si>
  <si>
    <t>Capri</t>
  </si>
  <si>
    <t>Castellamare di S.</t>
  </si>
  <si>
    <t>Ischia</t>
  </si>
  <si>
    <t>Nola</t>
  </si>
  <si>
    <t>Pozzuoli</t>
  </si>
  <si>
    <t>Sorrento</t>
  </si>
  <si>
    <t>Napoli Mostra</t>
  </si>
  <si>
    <t>Napoli Vomero</t>
  </si>
  <si>
    <t>Napoli Scampia</t>
  </si>
  <si>
    <t>Napoli Ponticelli</t>
  </si>
  <si>
    <t>Napoli Orientale</t>
  </si>
  <si>
    <t>Napoli Centro Storico</t>
  </si>
  <si>
    <t>Napoli Pianura</t>
  </si>
  <si>
    <t>TOTALE NAPOLI</t>
  </si>
  <si>
    <t>Smz. Napoli</t>
  </si>
  <si>
    <t>Nucleo TLC Napoli</t>
  </si>
  <si>
    <t>N.E. Salerno</t>
  </si>
  <si>
    <t>NOVARA</t>
  </si>
  <si>
    <t>Arona</t>
  </si>
  <si>
    <t>Borgomanero</t>
  </si>
  <si>
    <t>TOTALE NOVARA</t>
  </si>
  <si>
    <t>NUORO</t>
  </si>
  <si>
    <t>Lanusei</t>
  </si>
  <si>
    <t>Macomer</t>
  </si>
  <si>
    <t>Siniscola</t>
  </si>
  <si>
    <t>Sorgono</t>
  </si>
  <si>
    <t>Tortolì</t>
  </si>
  <si>
    <t>TOTALE NUORO</t>
  </si>
  <si>
    <t>ORISTANO</t>
  </si>
  <si>
    <t>Ales</t>
  </si>
  <si>
    <t>Ghilarza</t>
  </si>
  <si>
    <t>TOTALE ORISTANO</t>
  </si>
  <si>
    <t>PADOVA</t>
  </si>
  <si>
    <t>Cittadella</t>
  </si>
  <si>
    <t>Este</t>
  </si>
  <si>
    <t>Piove di Sacco</t>
  </si>
  <si>
    <t>Abano Terme</t>
  </si>
  <si>
    <t>TOTALE PADOVA</t>
  </si>
  <si>
    <t>Smz. Venezia</t>
  </si>
  <si>
    <t>Smz. Vicenza</t>
  </si>
  <si>
    <t>N.E.Venezia</t>
  </si>
  <si>
    <t>Nucleo TLC Venezia</t>
  </si>
  <si>
    <t>PALERMO</t>
  </si>
  <si>
    <t>Palermo Aeroporto</t>
  </si>
  <si>
    <t>Palermo Porto</t>
  </si>
  <si>
    <t>Partinico</t>
  </si>
  <si>
    <t>Petralia Soprana</t>
  </si>
  <si>
    <t>Termini Imerese</t>
  </si>
  <si>
    <t>Corleone</t>
  </si>
  <si>
    <t>Bagheria</t>
  </si>
  <si>
    <t>Palermo Brancaccio</t>
  </si>
  <si>
    <t>Palermo nord 1</t>
  </si>
  <si>
    <t>Palermo nord 2</t>
  </si>
  <si>
    <t>Palermo sud</t>
  </si>
  <si>
    <t>TOTALE PALERMO</t>
  </si>
  <si>
    <t>Smz. Palermo</t>
  </si>
  <si>
    <t>Smz. Catania</t>
  </si>
  <si>
    <t>Nucleo TLC Palermo</t>
  </si>
  <si>
    <t>Nucleo TLC Catania</t>
  </si>
  <si>
    <t>N.E. Catania</t>
  </si>
  <si>
    <t>PARMA</t>
  </si>
  <si>
    <t>Fidenza</t>
  </si>
  <si>
    <t>Parma Aeroporto</t>
  </si>
  <si>
    <t>Langhirano</t>
  </si>
  <si>
    <t>TOTALE PARMA</t>
  </si>
  <si>
    <t>PAVIA</t>
  </si>
  <si>
    <t>Vigevano</t>
  </si>
  <si>
    <t>Voghera</t>
  </si>
  <si>
    <t>Broni</t>
  </si>
  <si>
    <t>TOTALE PAVIA</t>
  </si>
  <si>
    <t>PERUGIA</t>
  </si>
  <si>
    <t>Perugia Cavour</t>
  </si>
  <si>
    <t>Perugia Aeroporto</t>
  </si>
  <si>
    <t>A6</t>
  </si>
  <si>
    <t>Gaifana</t>
  </si>
  <si>
    <t>Assisi</t>
  </si>
  <si>
    <t>Citta' di Castello</t>
  </si>
  <si>
    <t>Foligno</t>
  </si>
  <si>
    <t>Gubbio</t>
  </si>
  <si>
    <t>Spoleto</t>
  </si>
  <si>
    <t>Todi</t>
  </si>
  <si>
    <t>TOTALE PERUGIA</t>
  </si>
  <si>
    <t>Nucleo TLC Perugia</t>
  </si>
  <si>
    <t>PESARO</t>
  </si>
  <si>
    <t>Cagli</t>
  </si>
  <si>
    <t>Fano</t>
  </si>
  <si>
    <t>Urbino</t>
  </si>
  <si>
    <t>Macerata Feltria</t>
  </si>
  <si>
    <t>TOTALE PESARO</t>
  </si>
  <si>
    <t>PESCARA</t>
  </si>
  <si>
    <t>Pescara Aeroporto</t>
  </si>
  <si>
    <t>Loreto Aprutino</t>
  </si>
  <si>
    <t>Alanno</t>
  </si>
  <si>
    <t>TOTALE PESCARA</t>
  </si>
  <si>
    <t>PIACENZA</t>
  </si>
  <si>
    <t>Fiorenzuola d'Arda</t>
  </si>
  <si>
    <t>Bobbio</t>
  </si>
  <si>
    <t>TOTALE PIACENZA</t>
  </si>
  <si>
    <t>PISA</t>
  </si>
  <si>
    <t>Pisa Aeroporto</t>
  </si>
  <si>
    <t>Cascina</t>
  </si>
  <si>
    <t>Saline di Volterra</t>
  </si>
  <si>
    <t>TOTALE PISA</t>
  </si>
  <si>
    <t>PISTOIA</t>
  </si>
  <si>
    <t>Montecatini</t>
  </si>
  <si>
    <t>Pescia</t>
  </si>
  <si>
    <t>TOTALE PISTOIA</t>
  </si>
  <si>
    <t>PORDENONE</t>
  </si>
  <si>
    <t>Maniago</t>
  </si>
  <si>
    <t>Spilimbergo</t>
  </si>
  <si>
    <t>TOTALE PORDENONE</t>
  </si>
  <si>
    <t>POTENZA</t>
  </si>
  <si>
    <t>Lauria</t>
  </si>
  <si>
    <t>Pescopagano</t>
  </si>
  <si>
    <t>Melfi</t>
  </si>
  <si>
    <t>Villa d'Agri</t>
  </si>
  <si>
    <t>TOTALE POTENZA</t>
  </si>
  <si>
    <t>Nucleo TLC Potenza</t>
  </si>
  <si>
    <t>PRATO</t>
  </si>
  <si>
    <t>TOTALE  PRATO</t>
  </si>
  <si>
    <t>RAGUSA</t>
  </si>
  <si>
    <t>Modica</t>
  </si>
  <si>
    <t>Vittoria</t>
  </si>
  <si>
    <t>TOTALE RAGUSA</t>
  </si>
  <si>
    <t>RAVENNA</t>
  </si>
  <si>
    <t>Ravenna Porto</t>
  </si>
  <si>
    <t>Faenza</t>
  </si>
  <si>
    <t>Lugo</t>
  </si>
  <si>
    <t>TOTALE RAVENNA</t>
  </si>
  <si>
    <t>REGGIO CALABRIA</t>
  </si>
  <si>
    <t>Reggio C. Aeroporto</t>
  </si>
  <si>
    <t>Palmi</t>
  </si>
  <si>
    <t>Polistena</t>
  </si>
  <si>
    <t>Siderno</t>
  </si>
  <si>
    <t>Melito Porto Salvo</t>
  </si>
  <si>
    <t>Gioiatauro Porto</t>
  </si>
  <si>
    <t>Bianco</t>
  </si>
  <si>
    <t>Reggio C. Sud</t>
  </si>
  <si>
    <t>Rosarno</t>
  </si>
  <si>
    <t>TOTALE REGGIO CALABRIA</t>
  </si>
  <si>
    <t>REGGIO EMILIA</t>
  </si>
  <si>
    <t>Guastalla</t>
  </si>
  <si>
    <t>Castelnuovo ne' Monti</t>
  </si>
  <si>
    <t>TOTALE REGGIO EMILIA</t>
  </si>
  <si>
    <t>RIETI</t>
  </si>
  <si>
    <t>Posta</t>
  </si>
  <si>
    <t>TOTALE RIETI</t>
  </si>
  <si>
    <t>RIMINI</t>
  </si>
  <si>
    <t>Rimini Aeroporto</t>
  </si>
  <si>
    <t>Cattolica</t>
  </si>
  <si>
    <t>TOTALE RIMINI</t>
  </si>
  <si>
    <t>ROMA</t>
  </si>
  <si>
    <t>S13</t>
  </si>
  <si>
    <t>Ciampino Aeroporto</t>
  </si>
  <si>
    <t>Fiumicino Aeroporto</t>
  </si>
  <si>
    <t>A10</t>
  </si>
  <si>
    <t>Anzio</t>
  </si>
  <si>
    <t>Bracciano</t>
  </si>
  <si>
    <t>Campagnano</t>
  </si>
  <si>
    <t>Civitavecchia</t>
  </si>
  <si>
    <t>Civitavecchia Porto</t>
  </si>
  <si>
    <t>Colleferro</t>
  </si>
  <si>
    <t>Frascati</t>
  </si>
  <si>
    <t>Marino</t>
  </si>
  <si>
    <t>Palestrina</t>
  </si>
  <si>
    <t>Pomezia</t>
  </si>
  <si>
    <t>Subiaco</t>
  </si>
  <si>
    <t>Tivoli</t>
  </si>
  <si>
    <t>Velletri</t>
  </si>
  <si>
    <t>Montelibretti</t>
  </si>
  <si>
    <t>Ladispoli</t>
  </si>
  <si>
    <t>Torvaianica</t>
  </si>
  <si>
    <t>Roma Eur</t>
  </si>
  <si>
    <t>Roma La Rustica</t>
  </si>
  <si>
    <t>Roma Monte Mario</t>
  </si>
  <si>
    <t>Roma Nomentano</t>
  </si>
  <si>
    <t>Ostia</t>
  </si>
  <si>
    <t>Roma Ostiense</t>
  </si>
  <si>
    <t>Roma Prati</t>
  </si>
  <si>
    <t>Roma Fluviale</t>
  </si>
  <si>
    <t>Roma Tuscolano 1</t>
  </si>
  <si>
    <t>Roma Tuscolano 2</t>
  </si>
  <si>
    <t>Roma La Pisana</t>
  </si>
  <si>
    <t>TOTALE ROMA</t>
  </si>
  <si>
    <t>Smz. Roma</t>
  </si>
  <si>
    <t>Nucleo TLC Roma</t>
  </si>
  <si>
    <t>ROVIGO</t>
  </si>
  <si>
    <t>Adria</t>
  </si>
  <si>
    <t>Castelmassa</t>
  </si>
  <si>
    <t>TOTALE ROVIGO</t>
  </si>
  <si>
    <t>SALERNO</t>
  </si>
  <si>
    <t>S6</t>
  </si>
  <si>
    <t>Nocera Inferiore</t>
  </si>
  <si>
    <t>Eboli</t>
  </si>
  <si>
    <t>Vallo della Lucania</t>
  </si>
  <si>
    <t>Maiori</t>
  </si>
  <si>
    <t>Sala Consilina</t>
  </si>
  <si>
    <t>Cilento</t>
  </si>
  <si>
    <t>Giffoni Valle Piana</t>
  </si>
  <si>
    <t>Sarno</t>
  </si>
  <si>
    <t>Salerno Città</t>
  </si>
  <si>
    <t>TOTALE SALERNO</t>
  </si>
  <si>
    <t>SASSARI</t>
  </si>
  <si>
    <t>Alghero Aeroporto</t>
  </si>
  <si>
    <t xml:space="preserve">Alghero </t>
  </si>
  <si>
    <t>Costa Smeralda Aeroporto</t>
  </si>
  <si>
    <t>Olbia</t>
  </si>
  <si>
    <t>Olbia Porto</t>
  </si>
  <si>
    <t>Porto T. Porto</t>
  </si>
  <si>
    <t>Tempio Pausania</t>
  </si>
  <si>
    <t>Ozieri</t>
  </si>
  <si>
    <t>Bono</t>
  </si>
  <si>
    <t>Arzachena</t>
  </si>
  <si>
    <t>TOTALE SASSARI</t>
  </si>
  <si>
    <t>SAVONA</t>
  </si>
  <si>
    <t>Savona Porto</t>
  </si>
  <si>
    <t>Albenga</t>
  </si>
  <si>
    <t>Savona Aeroporto</t>
  </si>
  <si>
    <t>A5</t>
  </si>
  <si>
    <t>Finale ligure</t>
  </si>
  <si>
    <t>Cairo Montenotte</t>
  </si>
  <si>
    <t>Varazze</t>
  </si>
  <si>
    <t>TOTALE SAVONA</t>
  </si>
  <si>
    <t>SIENA</t>
  </si>
  <si>
    <t>Montalcino</t>
  </si>
  <si>
    <t>Montepulciano</t>
  </si>
  <si>
    <t>Piancastagnaio</t>
  </si>
  <si>
    <t>Poggibonsi</t>
  </si>
  <si>
    <t>TOTALE SIENA</t>
  </si>
  <si>
    <t>SIRACUSA</t>
  </si>
  <si>
    <t>Augusta</t>
  </si>
  <si>
    <t>Augusta Porto</t>
  </si>
  <si>
    <t>Lentini</t>
  </si>
  <si>
    <t>Noto</t>
  </si>
  <si>
    <t>Palazzolo Acreide</t>
  </si>
  <si>
    <t>TOTALE SIRACUSA</t>
  </si>
  <si>
    <t>SONDRIO</t>
  </si>
  <si>
    <t>Bormio</t>
  </si>
  <si>
    <t>Chiavenna</t>
  </si>
  <si>
    <t>Morbegno</t>
  </si>
  <si>
    <t>Tirano</t>
  </si>
  <si>
    <t>TOTALE SONDRIO</t>
  </si>
  <si>
    <t>TARANTO</t>
  </si>
  <si>
    <t>Taranto Gobetti</t>
  </si>
  <si>
    <t>Taranto Aeroporto</t>
  </si>
  <si>
    <t>Martinafranca</t>
  </si>
  <si>
    <t>Taranto Porto</t>
  </si>
  <si>
    <t>Manduria</t>
  </si>
  <si>
    <t>Castellaneta</t>
  </si>
  <si>
    <t>TOTALE TARANTO</t>
  </si>
  <si>
    <t>TERAMO</t>
  </si>
  <si>
    <t>Roseto degli  A.</t>
  </si>
  <si>
    <t>Nereto</t>
  </si>
  <si>
    <t>TOTALE TERAMO</t>
  </si>
  <si>
    <t>TERNI</t>
  </si>
  <si>
    <t>Amelia</t>
  </si>
  <si>
    <t>Orvieto</t>
  </si>
  <si>
    <t>TOTALE TERNI</t>
  </si>
  <si>
    <t>TORINO</t>
  </si>
  <si>
    <t>S10</t>
  </si>
  <si>
    <t>Torino Aeroporto</t>
  </si>
  <si>
    <t xml:space="preserve">A9 </t>
  </si>
  <si>
    <t>Grugliasco</t>
  </si>
  <si>
    <t>Ivrea</t>
  </si>
  <si>
    <t>Pinerolo</t>
  </si>
  <si>
    <t>Susa</t>
  </si>
  <si>
    <t>Chieri</t>
  </si>
  <si>
    <t>Torino Lingotto</t>
  </si>
  <si>
    <t>Torino Stura</t>
  </si>
  <si>
    <t>TOTALE TORINO</t>
  </si>
  <si>
    <t>Smz. Torino</t>
  </si>
  <si>
    <t>Nucleo TLC Torino</t>
  </si>
  <si>
    <t>N.E. Torino</t>
  </si>
  <si>
    <t>TRAPANI</t>
  </si>
  <si>
    <t>Trapani Porto</t>
  </si>
  <si>
    <t>Trapani Aeroporto</t>
  </si>
  <si>
    <t xml:space="preserve"> A7 </t>
  </si>
  <si>
    <t>Alcamo</t>
  </si>
  <si>
    <t>Castelvetrano</t>
  </si>
  <si>
    <t>Marsala</t>
  </si>
  <si>
    <t>Mazara del Vallo</t>
  </si>
  <si>
    <t>Pantelleria Aeroporto</t>
  </si>
  <si>
    <t>TOTALE TRAPANI</t>
  </si>
  <si>
    <t>TREVISO</t>
  </si>
  <si>
    <t>Treviso Aeroporto</t>
  </si>
  <si>
    <t>Vittorio Veneto</t>
  </si>
  <si>
    <t>Castelfranco Veneto</t>
  </si>
  <si>
    <t>Conegliano</t>
  </si>
  <si>
    <t>Montebelluna</t>
  </si>
  <si>
    <t>Motta di Livenza</t>
  </si>
  <si>
    <t>TOTALE TREVISO</t>
  </si>
  <si>
    <t>TRIESTE</t>
  </si>
  <si>
    <t>Trieste Porto</t>
  </si>
  <si>
    <t>Muggia</t>
  </si>
  <si>
    <t>Trieste Opicina</t>
  </si>
  <si>
    <t>TOTALE TRIESTE</t>
  </si>
  <si>
    <t>Smz. Trieste</t>
  </si>
  <si>
    <t>Nucleo TLC Udine</t>
  </si>
  <si>
    <t>UDINE</t>
  </si>
  <si>
    <t>Cervignano</t>
  </si>
  <si>
    <t>Tarvisio</t>
  </si>
  <si>
    <t>Tolmezzo</t>
  </si>
  <si>
    <t>Gemona</t>
  </si>
  <si>
    <t>Cividale</t>
  </si>
  <si>
    <t>TOTALE UDINE</t>
  </si>
  <si>
    <t>VARESE</t>
  </si>
  <si>
    <t>Malpensa Aeroporto</t>
  </si>
  <si>
    <t>Busto Gallarate</t>
  </si>
  <si>
    <t>Luino</t>
  </si>
  <si>
    <t>Saronno</t>
  </si>
  <si>
    <t>Somma Lombarda</t>
  </si>
  <si>
    <t>TOTALE VARESE</t>
  </si>
  <si>
    <t xml:space="preserve">VENEZIA </t>
  </si>
  <si>
    <t>Venezia Porto</t>
  </si>
  <si>
    <t>Venezia Aeroporto</t>
  </si>
  <si>
    <t>Chioggia</t>
  </si>
  <si>
    <t>Mira</t>
  </si>
  <si>
    <t>Portogruaro</t>
  </si>
  <si>
    <t>Iesolo</t>
  </si>
  <si>
    <t>Cavarzere</t>
  </si>
  <si>
    <t>Mirano</t>
  </si>
  <si>
    <t>Venezia Lido</t>
  </si>
  <si>
    <t>Venezia Marghera</t>
  </si>
  <si>
    <t>Venezia Mestre</t>
  </si>
  <si>
    <t xml:space="preserve">TOTALE VENEZIA </t>
  </si>
  <si>
    <t>VERBANIA</t>
  </si>
  <si>
    <t>Domodossola</t>
  </si>
  <si>
    <t>TOTALE VERBANIA</t>
  </si>
  <si>
    <t>VERCELLI</t>
  </si>
  <si>
    <t>Varallo</t>
  </si>
  <si>
    <t>Livorno Ferraris</t>
  </si>
  <si>
    <t>TOTALE VERCELLI</t>
  </si>
  <si>
    <t>VERONA</t>
  </si>
  <si>
    <t>Verona Aeroporto</t>
  </si>
  <si>
    <t>Bardolino Garda</t>
  </si>
  <si>
    <t>Legnago</t>
  </si>
  <si>
    <t>TOTALE VERONA</t>
  </si>
  <si>
    <t>VIBO</t>
  </si>
  <si>
    <t>Vibo Porto</t>
  </si>
  <si>
    <t>TOTALE VIBO</t>
  </si>
  <si>
    <t>VICENZA</t>
  </si>
  <si>
    <t>Arzignano</t>
  </si>
  <si>
    <t>Asiago</t>
  </si>
  <si>
    <t>Bassano del Grappa</t>
  </si>
  <si>
    <t>Lonigo</t>
  </si>
  <si>
    <t>Schio</t>
  </si>
  <si>
    <t>TOTALE VICENZA</t>
  </si>
  <si>
    <t>VITERBO</t>
  </si>
  <si>
    <t>Civita Castellana</t>
  </si>
  <si>
    <t>Gradoli</t>
  </si>
  <si>
    <t>TOTALE VITERBO</t>
  </si>
  <si>
    <t>Uffici centrali</t>
  </si>
  <si>
    <t>TOTALE uffici centrali</t>
  </si>
  <si>
    <t>TOTALE</t>
  </si>
  <si>
    <t>Palagonia</t>
  </si>
  <si>
    <t>S1b</t>
  </si>
  <si>
    <t>S2b</t>
  </si>
  <si>
    <t>P3</t>
  </si>
  <si>
    <t>S9b</t>
  </si>
  <si>
    <t>Manerbio</t>
  </si>
  <si>
    <t>D2L</t>
  </si>
  <si>
    <t>Scansano</t>
  </si>
  <si>
    <t>Torre del Greco</t>
  </si>
  <si>
    <t>Smz. Sassari</t>
  </si>
  <si>
    <t>SD</t>
  </si>
  <si>
    <t>RUOLI</t>
  </si>
  <si>
    <t>VEDI TABELLE SPECIALISTI</t>
  </si>
  <si>
    <t>VP</t>
  </si>
  <si>
    <t>CS</t>
  </si>
  <si>
    <t>CR</t>
  </si>
  <si>
    <t>I.A.</t>
  </si>
  <si>
    <t>S.D.</t>
  </si>
  <si>
    <t>Direttivi ginnico sportivi</t>
  </si>
  <si>
    <t>Direttivi medici</t>
  </si>
  <si>
    <t>Direttivi tecnici</t>
  </si>
  <si>
    <t xml:space="preserve">CENTRALE DC 75   </t>
  </si>
  <si>
    <t>DIREZIONE CENTRALE PER LA FORMAZIONE</t>
  </si>
  <si>
    <t>DIREZIONE CENTRALE PER LA PREVENZIONE E LA SICUREZZA TECNICA</t>
  </si>
  <si>
    <t>DIREZIONE CENTRALE PER LE RISORSE LOGISTICHE E STRUMENTALI</t>
  </si>
  <si>
    <t xml:space="preserve">CENTRO TLC NAZIONALE </t>
  </si>
  <si>
    <t>RADIORIP.</t>
  </si>
  <si>
    <t>CED</t>
  </si>
  <si>
    <t>UFF. COORD. CAPITOLATI TECNICI SETT. LOG.CI</t>
  </si>
  <si>
    <t>UFF. I GABINETTO CAPO DIPARTIMENTO</t>
  </si>
  <si>
    <t>UFF. RELAZIONI  ESTERNE /COMUNICAZIONE</t>
  </si>
  <si>
    <t>UFF. PER LA SICUREZZA DEGLI UFFICI C.LI</t>
  </si>
  <si>
    <t>UFF. RACCORDO ORGANI COSTITUZ.LI</t>
  </si>
  <si>
    <t>UFF. SANITARIO</t>
  </si>
  <si>
    <t>AUTORIMESSA</t>
  </si>
  <si>
    <t>ORGANI COSTITUZIONALI</t>
  </si>
  <si>
    <t>UFFICIO CENTRALE ISPETTIVO</t>
  </si>
  <si>
    <t>UFFICI DI STAFF</t>
  </si>
  <si>
    <t>AREA SANITARIA</t>
  </si>
  <si>
    <t>DIREZIONE CENTRALE RISORSE UMANE</t>
  </si>
  <si>
    <t>UFF. PIANIF. MOBILITA E SVIL. AREE PROF.LI</t>
  </si>
  <si>
    <t>UFF. DI STAFF</t>
  </si>
  <si>
    <t>DIREZIONE CENTRALE DIFESA CIVILE</t>
  </si>
  <si>
    <t>AREA NUCLEARE</t>
  </si>
  <si>
    <t>POLITICHE DI RACCORDO CNVFF</t>
  </si>
  <si>
    <t xml:space="preserve">AREA   IV   </t>
  </si>
  <si>
    <t>Banda</t>
  </si>
  <si>
    <t>CENTRO AVIAZIONE + AREA III</t>
  </si>
  <si>
    <t>AREA II</t>
  </si>
  <si>
    <t xml:space="preserve">AREA   V   </t>
  </si>
  <si>
    <t>AREA VI</t>
  </si>
  <si>
    <t>AREA I + CENTRO OPERATIVO</t>
  </si>
  <si>
    <t>AREA VII</t>
  </si>
  <si>
    <t>AREA  III</t>
  </si>
  <si>
    <t xml:space="preserve">AREA I + CENTRO DOCUMENTAZIONE   </t>
  </si>
  <si>
    <t xml:space="preserve">AREA I </t>
  </si>
  <si>
    <t>AREA III</t>
  </si>
  <si>
    <t>AREA IV</t>
  </si>
  <si>
    <t>AREA V</t>
  </si>
  <si>
    <t xml:space="preserve">AREA - V </t>
  </si>
  <si>
    <t xml:space="preserve">AREA  VI   </t>
  </si>
  <si>
    <t xml:space="preserve">AREA  VII  </t>
  </si>
  <si>
    <t xml:space="preserve">AREA  VIII  </t>
  </si>
  <si>
    <t xml:space="preserve">AREA IX  </t>
  </si>
  <si>
    <t>ELI</t>
  </si>
  <si>
    <t>TOTALE DIREZIONE CENTRALE PER L'EMERGENZA E IL SOCCORSO TECNICO</t>
  </si>
  <si>
    <t>TOTALE DIREZIONE CENTRALE PER LA FORMAZIONE</t>
  </si>
  <si>
    <t>TOTALE DIREZIONE CENTRALE PER LA PREVENZIONE E LA SICUREZZA TECNICA</t>
  </si>
  <si>
    <t>TOTALE UFFICI CENTRALI</t>
  </si>
  <si>
    <t>PILOTI</t>
  </si>
  <si>
    <t>SPECIALISTI</t>
  </si>
  <si>
    <t xml:space="preserve"> TOT</t>
  </si>
  <si>
    <t>COMPOSIZIONE TIPO  NUCLEO ELICOTTERI</t>
  </si>
  <si>
    <t>COMPOSIZIONE CENTRO AVIAZIONE + ASA</t>
  </si>
  <si>
    <t>QUALIFICHE  AERONAUTICHE</t>
  </si>
  <si>
    <t>TOTALE UFFICIO CENTRALE ISPETTIVO</t>
  </si>
  <si>
    <t>TOTALE DIREZIONE CENTRALE RISORSE UMANE</t>
  </si>
  <si>
    <t>Centri For Varallo-Volpiano</t>
  </si>
  <si>
    <t>CENTRO TLC NAZIONALE</t>
  </si>
  <si>
    <t xml:space="preserve">TOTALE </t>
  </si>
  <si>
    <t>Dir M</t>
  </si>
  <si>
    <t>Dir G</t>
  </si>
  <si>
    <t>Dir Op</t>
  </si>
  <si>
    <t>Porto Torres  Porto</t>
  </si>
  <si>
    <t>NUCLEI ELICOTTERI VVF</t>
  </si>
  <si>
    <t>Sedi</t>
  </si>
  <si>
    <t>Ruolo dei funzionari amm.vo contabili</t>
  </si>
  <si>
    <t>Ruolo dei collaboratori e sostituti Amm. Cont.</t>
  </si>
  <si>
    <t>Ruolo degli assistenti e degli operatori</t>
  </si>
  <si>
    <t>Ruolo dei funzionari tecnico informatici</t>
  </si>
  <si>
    <t>Ruolo dei collaboratori e sostituti  Tec. Inf.</t>
  </si>
  <si>
    <t>Organico complessivo presso la sede</t>
  </si>
  <si>
    <t>Qualifiche</t>
  </si>
  <si>
    <t>funzionari amministrativo contabili vicedirigenti</t>
  </si>
  <si>
    <t>funzionari amministrativo contabili</t>
  </si>
  <si>
    <t>sostituti direttori amministrtivo-contabili</t>
  </si>
  <si>
    <t>collaboratori  e sostituti direttori amministrtivo-contabili</t>
  </si>
  <si>
    <t xml:space="preserve"> assistenti</t>
  </si>
  <si>
    <t>operatori</t>
  </si>
  <si>
    <t>funzionari tecnico informatici vicedirigenti</t>
  </si>
  <si>
    <t>funzionari tecnico informatici</t>
  </si>
  <si>
    <t>sostituti direttori tecnico- informatici</t>
  </si>
  <si>
    <t xml:space="preserve"> collaboratori  tecnico- informatici</t>
  </si>
  <si>
    <t>COMANDI PROVINCIALI</t>
  </si>
  <si>
    <t>CHIETI  - ( R)</t>
  </si>
  <si>
    <t xml:space="preserve">FERRARA   </t>
  </si>
  <si>
    <t>LUCCA  - ( R)</t>
  </si>
  <si>
    <t>MACERATA - ( R)</t>
  </si>
  <si>
    <t>PESARO E URBINO</t>
  </si>
  <si>
    <t>UDINE - ( R)</t>
  </si>
  <si>
    <t>DIREZIONI REGIONALI</t>
  </si>
  <si>
    <t>DIREZIONE MOLISE  -    ( R)</t>
  </si>
  <si>
    <t>DIREZIONE BASILICATA - (R)</t>
  </si>
  <si>
    <t>DIREZIONE FRIULI V. G. (*)</t>
  </si>
  <si>
    <t>DIREZIONE ABRUZZO (*)</t>
  </si>
  <si>
    <t>DIREZIONE LAZIO  -       ( R)</t>
  </si>
  <si>
    <t>DIREZIONE VENETO (*)</t>
  </si>
  <si>
    <t>DIREZIONE LIGURIA -      ( R)</t>
  </si>
  <si>
    <t>DIREZIONE TOSCANA - ( R) (*)</t>
  </si>
  <si>
    <t>DIREZIONE SARDEGNA - ( R) (*)</t>
  </si>
  <si>
    <t>STRUTTURE CENTRALI</t>
  </si>
  <si>
    <t>STRUTTURE CENTRALI  - (S) ( R) (E)</t>
  </si>
  <si>
    <t>TOTALI</t>
  </si>
  <si>
    <t xml:space="preserve">BOLOGNA  </t>
  </si>
  <si>
    <t xml:space="preserve">ANCONA </t>
  </si>
  <si>
    <t xml:space="preserve">AREZZO </t>
  </si>
  <si>
    <t xml:space="preserve">BARI </t>
  </si>
  <si>
    <t xml:space="preserve">BRINDISI   </t>
  </si>
  <si>
    <t xml:space="preserve">CAGLIARI  </t>
  </si>
  <si>
    <t xml:space="preserve">CATANIA  ( R) </t>
  </si>
  <si>
    <t xml:space="preserve">COMO  </t>
  </si>
  <si>
    <t xml:space="preserve">FIRENZE  </t>
  </si>
  <si>
    <t xml:space="preserve">GENOVA  </t>
  </si>
  <si>
    <t xml:space="preserve">GROSSETO </t>
  </si>
  <si>
    <t xml:space="preserve">LA SPEZIA  </t>
  </si>
  <si>
    <t xml:space="preserve">LATINA  </t>
  </si>
  <si>
    <t xml:space="preserve">LIVORNO  </t>
  </si>
  <si>
    <t xml:space="preserve">MESSINA  </t>
  </si>
  <si>
    <t xml:space="preserve">MILANO  </t>
  </si>
  <si>
    <t xml:space="preserve">NAPOLI  </t>
  </si>
  <si>
    <t xml:space="preserve">PALERMO </t>
  </si>
  <si>
    <t xml:space="preserve">PESCARA </t>
  </si>
  <si>
    <t xml:space="preserve">RAVENNA </t>
  </si>
  <si>
    <t xml:space="preserve">ROMA </t>
  </si>
  <si>
    <t xml:space="preserve">SALERNO  </t>
  </si>
  <si>
    <t xml:space="preserve">SASSARI  ( R) </t>
  </si>
  <si>
    <t xml:space="preserve">SAVONA </t>
  </si>
  <si>
    <t xml:space="preserve">SIRACUSA  </t>
  </si>
  <si>
    <t xml:space="preserve">TARANTO </t>
  </si>
  <si>
    <t xml:space="preserve">TERAMO  </t>
  </si>
  <si>
    <t xml:space="preserve">TORINO  </t>
  </si>
  <si>
    <t xml:space="preserve">TRAPANI  </t>
  </si>
  <si>
    <t xml:space="preserve">TRIESTE </t>
  </si>
  <si>
    <t xml:space="preserve">VARESE </t>
  </si>
  <si>
    <t xml:space="preserve">VENEZIA  ( R) </t>
  </si>
  <si>
    <t xml:space="preserve">VIBO VALENTIA </t>
  </si>
  <si>
    <t xml:space="preserve">VICENZA  </t>
  </si>
  <si>
    <t xml:space="preserve">VITERBO  </t>
  </si>
  <si>
    <t>REGGIO CALABRIA   ( R)</t>
  </si>
  <si>
    <t xml:space="preserve">(*) nuclei tlc con sede diversa da quella della direzione  </t>
  </si>
  <si>
    <t>NUCLEO</t>
  </si>
  <si>
    <t>Comiso aeroporto</t>
  </si>
  <si>
    <t>TOTALE DIREZIONE CENTRALE PER LE RISORSE LOGISTICHE E STRUMENTALI</t>
  </si>
  <si>
    <t xml:space="preserve"> Dotazione organica uffici centrali </t>
  </si>
  <si>
    <t>DIREZIONE CENTRALE PER L'EMERGENZA E SOCCORSO TECNICO</t>
  </si>
  <si>
    <t>IN AZZURRO UNITA ASSEGNATE ALLE AREE/UFFICI; IN GIALLO UNITA ASSEGNATE ALLE DIREZIONI CENTRALI</t>
  </si>
  <si>
    <t>Dg Gin Sport</t>
  </si>
  <si>
    <t>Dg Medici</t>
  </si>
  <si>
    <t>Dg Sup Medici</t>
  </si>
  <si>
    <t xml:space="preserve">Dg Op </t>
  </si>
  <si>
    <t>Dg Sup Op</t>
  </si>
  <si>
    <t>Dg Gen</t>
  </si>
  <si>
    <t>Dir G S</t>
  </si>
  <si>
    <t xml:space="preserve">CENTRO AVIAZIONE </t>
  </si>
  <si>
    <t>DISTACCAMENTI PORTUALI</t>
  </si>
  <si>
    <t>DISTACCAMENTI AEROPORTUALI</t>
  </si>
  <si>
    <t>DIR.REG. PUGLIA</t>
  </si>
  <si>
    <t>DIR.REG. EMILIA R.</t>
  </si>
  <si>
    <t>DIR.REG. SARDEGNA</t>
  </si>
  <si>
    <t>DIR.REG. MOLISE</t>
  </si>
  <si>
    <t>DIR.REG. CALABRIA</t>
  </si>
  <si>
    <t>DIR.REG. TOSCANA</t>
  </si>
  <si>
    <t>DIR.REG. LIGURIA</t>
  </si>
  <si>
    <t>DIR.REG. ABRUZZO</t>
  </si>
  <si>
    <t>DIR.REG. CAMPANIA</t>
  </si>
  <si>
    <t>DIR.REG. SICILIA</t>
  </si>
  <si>
    <t>DIR.REG. LAZIO</t>
  </si>
  <si>
    <t>DIR.REG. MARCHE</t>
  </si>
  <si>
    <t>Nucleo TLC Reggio C.</t>
  </si>
  <si>
    <t>Centro Form. Dalmine (BG)</t>
  </si>
  <si>
    <t>Centro Form. Napoli</t>
  </si>
  <si>
    <t>Centro Form. Papigno (TR)</t>
  </si>
  <si>
    <t>Centro Form. Ancona</t>
  </si>
  <si>
    <t>Centro Form. Bari</t>
  </si>
  <si>
    <t>Centro Form. Bologna</t>
  </si>
  <si>
    <t>Centro Form. Lametia (CZ)</t>
  </si>
  <si>
    <t>DIREZIONE  REG. UMBRIA</t>
  </si>
  <si>
    <t xml:space="preserve">Roma officine V. del Calice </t>
  </si>
  <si>
    <t>Dg Sup G S</t>
  </si>
  <si>
    <t>Direzione Reg Toscana  (Firenze - Livorno)</t>
  </si>
  <si>
    <t>SMZ2+ SMZ2</t>
  </si>
  <si>
    <t>Direzione Reg Sardegna  (Cagliari - Sassari)</t>
  </si>
  <si>
    <t>Direzione Reg Sicilia  (Catania - Palermo)</t>
  </si>
  <si>
    <t>Direzione Reg Marche  (Ancona)</t>
  </si>
  <si>
    <t>SMZ3+SMZ1</t>
  </si>
  <si>
    <t>Direzione Reg Abruzzo  (Teramo)</t>
  </si>
  <si>
    <t>Direzione Reg Veneto (Venezia - Vicenza)</t>
  </si>
  <si>
    <t>Direzione Reg Piemonte  (Torino)</t>
  </si>
  <si>
    <t>Direzione Reg Friuli Venezia Giulia  (Trieste)</t>
  </si>
  <si>
    <t>Direzione Reg Marche  (Macerata)</t>
  </si>
  <si>
    <t>Direzione Reg Puglia (Bari)</t>
  </si>
  <si>
    <t>Direzione Reg Emilia R (Bologna)</t>
  </si>
  <si>
    <t>Driezione Reg Sardegna  (Cagliari - Sassari)</t>
  </si>
  <si>
    <t>Direzione Reg Molise (Campobasso)</t>
  </si>
  <si>
    <t>Direzione Reg Calabria (Reggio Calabria)</t>
  </si>
  <si>
    <t>Direzione Reg Toscana (Firenze - Lucca)</t>
  </si>
  <si>
    <t>Direzione Reg Liguria (Genova)</t>
  </si>
  <si>
    <t>Direzione Reg Abruzzo  (Chieti)</t>
  </si>
  <si>
    <t>Direzione Reg Lombardia (Milano)</t>
  </si>
  <si>
    <t>Direzione Reg Campania (Napoli)</t>
  </si>
  <si>
    <t>Direzione Reg Veneto (Venezia)</t>
  </si>
  <si>
    <t>Direzione Reg Sicila (Palermo-Catania)</t>
  </si>
  <si>
    <t>Direzione Reg Umbria (Perugia)</t>
  </si>
  <si>
    <t>Direzione Reg Basilicata (Potenza)</t>
  </si>
  <si>
    <t>Direzione Reg Lazio (Roma)</t>
  </si>
  <si>
    <t>Direzione Reg Piemonte (Torino)</t>
  </si>
  <si>
    <t>Direzione Reg Friuli VG (Udine)</t>
  </si>
  <si>
    <t>Villa San  Giovanni</t>
  </si>
  <si>
    <t>NUCLEI  SOMMOZZATORI</t>
  </si>
  <si>
    <t xml:space="preserve"> NUCLEI TLC </t>
  </si>
  <si>
    <t>Deliceto</t>
  </si>
  <si>
    <t>Agrigento Nord</t>
  </si>
  <si>
    <t>Gardone V. T.</t>
  </si>
  <si>
    <t>Centro Form. Catania</t>
  </si>
  <si>
    <t>S. Giovanni in Fiore</t>
  </si>
  <si>
    <t>Nuovo distaccamento</t>
  </si>
  <si>
    <t>Rocca S.Casciano</t>
  </si>
  <si>
    <t>Pietrasanta</t>
  </si>
  <si>
    <t>DIR. REG. LOMBARDIA</t>
  </si>
  <si>
    <t>DIR.  VENETO e TAA</t>
  </si>
  <si>
    <t>Castel S. Giovanni</t>
  </si>
  <si>
    <t>S. Croce sull'Arno</t>
  </si>
  <si>
    <t>S. Marcello P.</t>
  </si>
  <si>
    <t>S. Vito al Tagliamento</t>
  </si>
  <si>
    <t>Sacile</t>
  </si>
  <si>
    <t>Montemurlo</t>
  </si>
  <si>
    <t>Comiso Aeroporto</t>
  </si>
  <si>
    <t>DIR. REG. BASILICATA</t>
  </si>
  <si>
    <t>Monasterace</t>
  </si>
  <si>
    <t>S. Ilario d'Enza</t>
  </si>
  <si>
    <t>Porto Torres</t>
  </si>
  <si>
    <t>DIR. REG. PIEMONTE</t>
  </si>
  <si>
    <t>Priolo Gargallo</t>
  </si>
  <si>
    <t xml:space="preserve">A7 </t>
  </si>
  <si>
    <t>Pantelleria</t>
  </si>
  <si>
    <t>DIR. REG. FRIULI V G</t>
  </si>
  <si>
    <t>S. Dona' di Piave</t>
  </si>
  <si>
    <t>Serra S. Bruno</t>
  </si>
  <si>
    <t>Canicattì</t>
  </si>
  <si>
    <t>s1</t>
  </si>
  <si>
    <t>s2</t>
  </si>
  <si>
    <t>s3</t>
  </si>
  <si>
    <t>s1b</t>
  </si>
  <si>
    <t>s2b</t>
  </si>
  <si>
    <t>s3b</t>
  </si>
  <si>
    <t>s4</t>
  </si>
  <si>
    <t>s5</t>
  </si>
  <si>
    <t>s6</t>
  </si>
  <si>
    <t>s7</t>
  </si>
  <si>
    <t>s8</t>
  </si>
  <si>
    <t>s9</t>
  </si>
  <si>
    <t>s9b</t>
  </si>
  <si>
    <t>s10</t>
  </si>
  <si>
    <t>s11</t>
  </si>
  <si>
    <t>s12</t>
  </si>
  <si>
    <t>s13</t>
  </si>
  <si>
    <t>d1</t>
  </si>
  <si>
    <t xml:space="preserve">LEGENDA COLORI </t>
  </si>
  <si>
    <t>Distaccamento non presente nell'accordo del 2008, che sostituisce altra sede non attivata della stessa provincia</t>
  </si>
  <si>
    <r>
      <t xml:space="preserve">Alife </t>
    </r>
    <r>
      <rPr>
        <i/>
        <sz val="13.5"/>
        <color indexed="8"/>
        <rFont val="Arial"/>
        <family val="2"/>
      </rPr>
      <t>(al posto di Pedimonte)</t>
    </r>
  </si>
  <si>
    <r>
      <t xml:space="preserve">Corato </t>
    </r>
    <r>
      <rPr>
        <i/>
        <sz val="13.5"/>
        <color indexed="8"/>
        <rFont val="Arial"/>
        <family val="2"/>
      </rPr>
      <t>(al posto di Monopoli)</t>
    </r>
  </si>
  <si>
    <r>
      <t xml:space="preserve">Pisticci </t>
    </r>
    <r>
      <rPr>
        <i/>
        <sz val="14"/>
        <rFont val="Arial"/>
        <family val="2"/>
      </rPr>
      <t>(al posto di Bernalda)</t>
    </r>
  </si>
  <si>
    <r>
      <t xml:space="preserve">Petilia Policastro </t>
    </r>
    <r>
      <rPr>
        <i/>
        <sz val="13.5"/>
        <color indexed="8"/>
        <rFont val="Arial"/>
        <family val="2"/>
      </rPr>
      <t>(da M)</t>
    </r>
  </si>
  <si>
    <r>
      <t xml:space="preserve">Tolentino </t>
    </r>
    <r>
      <rPr>
        <i/>
        <sz val="13.5"/>
        <color indexed="8"/>
        <rFont val="Arial"/>
        <family val="2"/>
      </rPr>
      <t>(da M)</t>
    </r>
  </si>
  <si>
    <r>
      <t xml:space="preserve">Visso </t>
    </r>
    <r>
      <rPr>
        <i/>
        <sz val="13.5"/>
        <color indexed="8"/>
        <rFont val="Arial"/>
        <family val="2"/>
      </rPr>
      <t>(da M con organico)</t>
    </r>
  </si>
  <si>
    <r>
      <t xml:space="preserve">La Maddalena </t>
    </r>
    <r>
      <rPr>
        <i/>
        <sz val="13.5"/>
        <color indexed="8"/>
        <rFont val="Arial"/>
        <family val="2"/>
      </rPr>
      <t>(in attivazione)</t>
    </r>
  </si>
  <si>
    <r>
      <t xml:space="preserve">Ispra </t>
    </r>
    <r>
      <rPr>
        <i/>
        <sz val="14"/>
        <rFont val="Arial"/>
        <family val="2"/>
      </rPr>
      <t>(in attivazione)</t>
    </r>
  </si>
  <si>
    <r>
      <t xml:space="preserve">M.to S.Severino </t>
    </r>
    <r>
      <rPr>
        <i/>
        <sz val="13.5"/>
        <rFont val="Arial"/>
        <family val="2"/>
      </rPr>
      <t>(in attivazione)</t>
    </r>
  </si>
  <si>
    <r>
      <t xml:space="preserve">Nova Feltria </t>
    </r>
    <r>
      <rPr>
        <i/>
        <sz val="13.5"/>
        <color indexed="8"/>
        <rFont val="Arial"/>
        <family val="2"/>
      </rPr>
      <t>(da Pesaro)</t>
    </r>
  </si>
  <si>
    <r>
      <t xml:space="preserve">Cervia </t>
    </r>
    <r>
      <rPr>
        <i/>
        <sz val="13.5"/>
        <color indexed="8"/>
        <rFont val="Arial"/>
        <family val="2"/>
      </rPr>
      <t>(stagionale)</t>
    </r>
  </si>
  <si>
    <r>
      <t xml:space="preserve">Grado </t>
    </r>
    <r>
      <rPr>
        <i/>
        <sz val="13.5"/>
        <color indexed="8"/>
        <rFont val="Arial"/>
        <family val="2"/>
      </rPr>
      <t>(stagionale)</t>
    </r>
  </si>
  <si>
    <r>
      <t xml:space="preserve">Amandola </t>
    </r>
    <r>
      <rPr>
        <i/>
        <sz val="13.5"/>
        <color indexed="8"/>
        <rFont val="Arial"/>
        <family val="2"/>
      </rPr>
      <t>(stagionale</t>
    </r>
    <r>
      <rPr>
        <b/>
        <sz val="13.5"/>
        <color indexed="8"/>
        <rFont val="Arial"/>
        <family val="2"/>
      </rPr>
      <t>)</t>
    </r>
  </si>
  <si>
    <t xml:space="preserve">Distaccamento attivo o in via di attivazione, non presente nell'accordo del 2008 ovvero potenziato rispetto al 2008 </t>
  </si>
  <si>
    <t xml:space="preserve">Distaccamento non attivo, già presente nell'accordo del 2008 con organico </t>
  </si>
  <si>
    <t>Teorico ex lege</t>
  </si>
  <si>
    <t>Differenza</t>
  </si>
  <si>
    <r>
      <t xml:space="preserve">TOTALE </t>
    </r>
    <r>
      <rPr>
        <i/>
        <sz val="13.5"/>
        <color indexed="8"/>
        <rFont val="Arial"/>
        <family val="2"/>
      </rPr>
      <t>(accordo aggiornato)</t>
    </r>
  </si>
  <si>
    <t>d2</t>
  </si>
  <si>
    <t>d3</t>
  </si>
  <si>
    <t>d4</t>
  </si>
  <si>
    <t>CAMERA</t>
  </si>
  <si>
    <t>SENATO</t>
  </si>
  <si>
    <t>CORTE COSTITUZIONALE</t>
  </si>
  <si>
    <t>TOTALE ORGANI COSTITUZIONALI</t>
  </si>
  <si>
    <t xml:space="preserve">Incremento ruolo V.F. </t>
  </si>
  <si>
    <t>VV.F.</t>
  </si>
  <si>
    <t xml:space="preserve">Riduzione ruolo ISP. </t>
  </si>
  <si>
    <t>ISP.</t>
  </si>
  <si>
    <t>SMZ4</t>
  </si>
  <si>
    <t>N.E. Venezia</t>
  </si>
  <si>
    <t>Ipotesi</t>
  </si>
  <si>
    <t>IPOTESI</t>
  </si>
  <si>
    <t>Direzione Reg Emilia R (Bologna - Ravenna)</t>
  </si>
  <si>
    <t>Direzione Reg Puglia  (Bari - Taranto)</t>
  </si>
  <si>
    <t>AREA VIII (Area medica per le specialità del CNVVF)</t>
  </si>
  <si>
    <t>AREA II - SCA</t>
  </si>
  <si>
    <t>AREA IV - ISA</t>
  </si>
  <si>
    <t>AREA V - SFO</t>
  </si>
  <si>
    <t>AREA VII FORM. MOTORIA PROFESSIONALE</t>
  </si>
  <si>
    <t>AREA VI - MEDICINA DEL LAVORO</t>
  </si>
  <si>
    <t>AREA VIII - N.I.A.</t>
  </si>
  <si>
    <t>UFF. CAPO DEL CORPO NAZIONALE VV.F.</t>
  </si>
  <si>
    <t>UFFICI DI STAFF CAPO DIPARTIMENTO E CAPO DEL CORPO NAZIONALE VV.F.</t>
  </si>
  <si>
    <t>UFF.II AFFARI LEGISLATIVI</t>
  </si>
  <si>
    <t>UFF. III PIANIFICAZIONE PROGRAMMAZIONE</t>
  </si>
  <si>
    <t>UFF. I RESPONSABILE DEL COLLEGAMENTO E RIORDINO</t>
  </si>
  <si>
    <t>UFF. III RESPONSABILE DEL COLLEGAMENTO</t>
  </si>
  <si>
    <t>UFF. FUNZIONI DELLA CAMERA</t>
  </si>
  <si>
    <t xml:space="preserve">UFF. ATTIVITA' SPORTIVE </t>
  </si>
  <si>
    <t>TOTALE UFFICI DI STAFF CAPO DIP.TO E CAPO CNVVF</t>
  </si>
  <si>
    <t>Roccalumera</t>
  </si>
  <si>
    <t>Calenzano</t>
  </si>
  <si>
    <t>N.E. Lametia Terme</t>
  </si>
  <si>
    <t>N.E. Lametia</t>
  </si>
  <si>
    <r>
      <t xml:space="preserve">Direzione Reg Calabria (Reggio C.- </t>
    </r>
    <r>
      <rPr>
        <b/>
        <sz val="12"/>
        <color indexed="10"/>
        <rFont val="Arial"/>
        <family val="2"/>
      </rPr>
      <t>Crotone</t>
    </r>
    <r>
      <rPr>
        <b/>
        <sz val="12"/>
        <rFont val="Arial"/>
        <family val="2"/>
      </rPr>
      <t>)</t>
    </r>
  </si>
  <si>
    <t xml:space="preserve">SMZ4 </t>
  </si>
  <si>
    <t>Smz. Crotone</t>
  </si>
  <si>
    <t>SMZ</t>
  </si>
  <si>
    <t>Distaccamento senza organico, già presente nell'accordo del 2008</t>
  </si>
  <si>
    <t>Ruoli tecnici, amministrativo-contabili e tecnico-informatici</t>
  </si>
  <si>
    <t>DIREZIONE MARCHE (*) (CF)</t>
  </si>
  <si>
    <t>DIREZIONE PUGLIA  - ( R) (CF)</t>
  </si>
  <si>
    <t>DIREZIONE E.ROMAGNA  - ( R) (CF)</t>
  </si>
  <si>
    <t>DIREZIONE CALABRIA  (*) (CF)</t>
  </si>
  <si>
    <t>DIREZIONE LOMBARDIA - ( R) (CF)</t>
  </si>
  <si>
    <t>DIREZIONE CAMPANIA  - ( R) (CF)</t>
  </si>
  <si>
    <t>DIREZIONE SICILIA  -  ( R) (*) (CF)</t>
  </si>
  <si>
    <t>DIREZIONE UMBRIA - ( R) (CF)</t>
  </si>
  <si>
    <t>DIREZIONE PIEMONTE - ( R) (CF)</t>
  </si>
  <si>
    <t>Sostituzione C.R. con V.F. in 71 distaccamenti D1 (di cui 10 ancora da attivare)</t>
  </si>
  <si>
    <t>PROPOSTA DISTRIBUZIONE PERSONALE OPERATIVO 30/10/2008 - REVISIONE 16/10/2012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</si>
</sst>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00000"/>
    <numFmt numFmtId="172" formatCode="[$-410]dddd\ d\ mmmm\ yyyy"/>
  </numFmts>
  <fonts count="82">
    <font>
      <sz val="10"/>
      <name val="Arial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MS Sans Serif"/>
      <family val="0"/>
    </font>
    <font>
      <b/>
      <sz val="10"/>
      <name val="Arial"/>
      <family val="2"/>
    </font>
    <font>
      <b/>
      <sz val="10"/>
      <color indexed="13"/>
      <name val="MS Sans Serif"/>
      <family val="0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2"/>
      <color indexed="1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lbertus Extra Bold"/>
      <family val="2"/>
    </font>
    <font>
      <b/>
      <sz val="10"/>
      <name val="Albertus Extra Bold"/>
      <family val="2"/>
    </font>
    <font>
      <b/>
      <sz val="12"/>
      <color indexed="10"/>
      <name val="Arial"/>
      <family val="2"/>
    </font>
    <font>
      <b/>
      <sz val="13.5"/>
      <name val="MS Sans Serif"/>
      <family val="0"/>
    </font>
    <font>
      <b/>
      <sz val="10"/>
      <name val="MS Sans Serif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8"/>
      <color indexed="13"/>
      <name val="MS Sans Serif"/>
      <family val="2"/>
    </font>
    <font>
      <b/>
      <sz val="13.5"/>
      <color indexed="8"/>
      <name val="MS Sans Serif"/>
      <family val="0"/>
    </font>
    <font>
      <b/>
      <sz val="13.5"/>
      <color indexed="13"/>
      <name val="MS Sans Serif"/>
      <family val="0"/>
    </font>
    <font>
      <b/>
      <sz val="13.5"/>
      <name val="Arial"/>
      <family val="2"/>
    </font>
    <font>
      <b/>
      <sz val="13.5"/>
      <color indexed="8"/>
      <name val="Arial"/>
      <family val="2"/>
    </font>
    <font>
      <sz val="13.5"/>
      <name val="Arial"/>
      <family val="0"/>
    </font>
    <font>
      <b/>
      <sz val="13.5"/>
      <color indexed="10"/>
      <name val="Arial"/>
      <family val="2"/>
    </font>
    <font>
      <i/>
      <sz val="18"/>
      <name val="Arial"/>
      <family val="2"/>
    </font>
    <font>
      <b/>
      <sz val="14"/>
      <color indexed="10"/>
      <name val="Arial"/>
      <family val="2"/>
    </font>
    <font>
      <b/>
      <sz val="18"/>
      <name val="MS Sans Serif"/>
      <family val="2"/>
    </font>
    <font>
      <b/>
      <sz val="14"/>
      <name val="MS Sans Serif"/>
      <family val="2"/>
    </font>
    <font>
      <i/>
      <sz val="13.5"/>
      <color indexed="8"/>
      <name val="Arial"/>
      <family val="2"/>
    </font>
    <font>
      <i/>
      <sz val="14"/>
      <name val="Arial"/>
      <family val="2"/>
    </font>
    <font>
      <i/>
      <sz val="13.5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0" fillId="16" borderId="1" applyNumberFormat="0" applyAlignment="0" applyProtection="0"/>
    <xf numFmtId="0" fontId="71" fillId="0" borderId="2" applyNumberFormat="0" applyFill="0" applyAlignment="0" applyProtection="0"/>
    <xf numFmtId="0" fontId="72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21" borderId="0" applyNumberFormat="0" applyBorder="0" applyAlignment="0" applyProtection="0"/>
    <xf numFmtId="0" fontId="6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2" borderId="0" applyNumberFormat="0" applyBorder="0" applyAlignment="0" applyProtection="0"/>
    <xf numFmtId="0" fontId="33" fillId="0" borderId="0">
      <alignment/>
      <protection/>
    </xf>
    <xf numFmtId="0" fontId="0" fillId="23" borderId="4" applyNumberFormat="0" applyFont="0" applyAlignment="0" applyProtection="0"/>
    <xf numFmtId="0" fontId="69" fillId="16" borderId="5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17" fillId="0" borderId="0" xfId="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25" borderId="12" xfId="0" applyFont="1" applyFill="1" applyBorder="1" applyAlignment="1">
      <alignment/>
    </xf>
    <xf numFmtId="0" fontId="28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28" fillId="0" borderId="16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25" fillId="0" borderId="0" xfId="0" applyFont="1" applyAlignment="1">
      <alignment/>
    </xf>
    <xf numFmtId="0" fontId="24" fillId="25" borderId="1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0" fillId="0" borderId="0" xfId="0" applyFont="1" applyAlignment="1">
      <alignment/>
    </xf>
    <xf numFmtId="0" fontId="28" fillId="25" borderId="15" xfId="0" applyFont="1" applyFill="1" applyBorder="1" applyAlignment="1">
      <alignment/>
    </xf>
    <xf numFmtId="0" fontId="5" fillId="26" borderId="18" xfId="0" applyFont="1" applyFill="1" applyBorder="1" applyAlignment="1">
      <alignment horizontal="center"/>
    </xf>
    <xf numFmtId="0" fontId="2" fillId="26" borderId="19" xfId="0" applyFont="1" applyFill="1" applyBorder="1" applyAlignment="1" applyProtection="1">
      <alignment horizontal="left"/>
      <protection/>
    </xf>
    <xf numFmtId="0" fontId="5" fillId="26" borderId="20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26" borderId="22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0" fontId="15" fillId="26" borderId="20" xfId="0" applyFont="1" applyFill="1" applyBorder="1" applyAlignment="1">
      <alignment horizontal="center" vertical="center"/>
    </xf>
    <xf numFmtId="0" fontId="3" fillId="27" borderId="23" xfId="0" applyFont="1" applyFill="1" applyBorder="1" applyAlignment="1" applyProtection="1">
      <alignment horizontal="center"/>
      <protection/>
    </xf>
    <xf numFmtId="0" fontId="3" fillId="27" borderId="23" xfId="0" applyFont="1" applyFill="1" applyBorder="1" applyAlignment="1" applyProtection="1">
      <alignment/>
      <protection/>
    </xf>
    <xf numFmtId="0" fontId="3" fillId="27" borderId="24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8" borderId="22" xfId="0" applyFont="1" applyFill="1" applyBorder="1" applyAlignment="1" applyProtection="1">
      <alignment horizontal="left"/>
      <protection/>
    </xf>
    <xf numFmtId="0" fontId="9" fillId="28" borderId="23" xfId="0" applyFont="1" applyFill="1" applyBorder="1" applyAlignment="1" applyProtection="1">
      <alignment horizontal="center"/>
      <protection/>
    </xf>
    <xf numFmtId="0" fontId="9" fillId="28" borderId="25" xfId="0" applyFont="1" applyFill="1" applyBorder="1" applyAlignment="1" applyProtection="1">
      <alignment horizontal="center"/>
      <protection/>
    </xf>
    <xf numFmtId="0" fontId="9" fillId="28" borderId="24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8" borderId="26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textRotation="90"/>
    </xf>
    <xf numFmtId="0" fontId="26" fillId="0" borderId="0" xfId="0" applyFont="1" applyAlignment="1">
      <alignment horizontal="center" vertical="center" textRotation="90"/>
    </xf>
    <xf numFmtId="0" fontId="26" fillId="7" borderId="0" xfId="0" applyFont="1" applyFill="1" applyAlignment="1">
      <alignment horizontal="center" vertical="center"/>
    </xf>
    <xf numFmtId="0" fontId="26" fillId="25" borderId="0" xfId="0" applyFont="1" applyFill="1" applyAlignment="1">
      <alignment horizontal="center" vertical="center"/>
    </xf>
    <xf numFmtId="0" fontId="34" fillId="0" borderId="26" xfId="48" applyFont="1" applyFill="1" applyBorder="1" applyAlignment="1">
      <alignment horizontal="center" vertical="center" wrapText="1"/>
      <protection/>
    </xf>
    <xf numFmtId="0" fontId="34" fillId="0" borderId="26" xfId="0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0" fontId="35" fillId="0" borderId="27" xfId="48" applyFont="1" applyFill="1" applyBorder="1" applyAlignment="1">
      <alignment horizontal="left" wrapText="1"/>
      <protection/>
    </xf>
    <xf numFmtId="0" fontId="35" fillId="25" borderId="28" xfId="48" applyFont="1" applyFill="1" applyBorder="1" applyAlignment="1">
      <alignment horizontal="left" wrapText="1"/>
      <protection/>
    </xf>
    <xf numFmtId="0" fontId="36" fillId="0" borderId="26" xfId="48" applyFont="1" applyFill="1" applyBorder="1" applyAlignment="1">
      <alignment horizontal="center" vertical="center" wrapText="1"/>
      <protection/>
    </xf>
    <xf numFmtId="0" fontId="26" fillId="16" borderId="0" xfId="0" applyFont="1" applyFill="1" applyAlignment="1">
      <alignment horizontal="center" vertical="center"/>
    </xf>
    <xf numFmtId="0" fontId="35" fillId="0" borderId="28" xfId="48" applyFont="1" applyFill="1" applyBorder="1" applyAlignment="1">
      <alignment horizontal="left" wrapText="1"/>
      <protection/>
    </xf>
    <xf numFmtId="0" fontId="26" fillId="0" borderId="28" xfId="48" applyFont="1" applyFill="1" applyBorder="1" applyAlignment="1">
      <alignment horizontal="left" wrapText="1"/>
      <protection/>
    </xf>
    <xf numFmtId="0" fontId="37" fillId="0" borderId="26" xfId="48" applyFont="1" applyFill="1" applyBorder="1" applyAlignment="1">
      <alignment horizontal="center" vertical="center" wrapText="1"/>
      <protection/>
    </xf>
    <xf numFmtId="0" fontId="35" fillId="0" borderId="29" xfId="48" applyFont="1" applyFill="1" applyBorder="1" applyAlignment="1">
      <alignment horizontal="left" wrapText="1"/>
      <protection/>
    </xf>
    <xf numFmtId="0" fontId="38" fillId="0" borderId="30" xfId="48" applyFont="1" applyFill="1" applyBorder="1" applyAlignment="1">
      <alignment horizontal="left" wrapText="1"/>
      <protection/>
    </xf>
    <xf numFmtId="0" fontId="38" fillId="0" borderId="28" xfId="48" applyFont="1" applyFill="1" applyBorder="1" applyAlignment="1">
      <alignment horizontal="left" vertical="center" wrapText="1"/>
      <protection/>
    </xf>
    <xf numFmtId="0" fontId="38" fillId="0" borderId="27" xfId="48" applyFont="1" applyFill="1" applyBorder="1" applyAlignment="1">
      <alignment horizontal="left" vertical="center" wrapText="1"/>
      <protection/>
    </xf>
    <xf numFmtId="0" fontId="38" fillId="0" borderId="29" xfId="48" applyFont="1" applyFill="1" applyBorder="1" applyAlignment="1">
      <alignment horizontal="left" vertical="center" wrapText="1"/>
      <protection/>
    </xf>
    <xf numFmtId="3" fontId="26" fillId="0" borderId="0" xfId="0" applyNumberFormat="1" applyFont="1" applyFill="1" applyAlignment="1">
      <alignment horizontal="center" vertical="center"/>
    </xf>
    <xf numFmtId="0" fontId="38" fillId="0" borderId="31" xfId="48" applyFont="1" applyFill="1" applyBorder="1" applyAlignment="1">
      <alignment horizontal="left" wrapText="1"/>
      <protection/>
    </xf>
    <xf numFmtId="3" fontId="39" fillId="0" borderId="31" xfId="48" applyNumberFormat="1" applyFont="1" applyFill="1" applyBorder="1" applyAlignment="1">
      <alignment horizontal="center" wrapText="1"/>
      <protection/>
    </xf>
    <xf numFmtId="0" fontId="34" fillId="0" borderId="0" xfId="0" applyFont="1" applyFill="1" applyAlignment="1">
      <alignment horizontal="left" vertical="center"/>
    </xf>
    <xf numFmtId="0" fontId="34" fillId="22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4" fillId="0" borderId="26" xfId="0" applyFont="1" applyFill="1" applyBorder="1" applyAlignment="1">
      <alignment horizontal="center"/>
    </xf>
    <xf numFmtId="0" fontId="34" fillId="0" borderId="2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26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5" borderId="38" xfId="0" applyFont="1" applyFill="1" applyBorder="1" applyAlignment="1">
      <alignment horizontal="center"/>
    </xf>
    <xf numFmtId="0" fontId="5" fillId="25" borderId="39" xfId="0" applyFont="1" applyFill="1" applyBorder="1" applyAlignment="1">
      <alignment horizontal="center"/>
    </xf>
    <xf numFmtId="0" fontId="5" fillId="25" borderId="40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4" fillId="0" borderId="46" xfId="0" applyFont="1" applyFill="1" applyBorder="1" applyAlignment="1">
      <alignment/>
    </xf>
    <xf numFmtId="0" fontId="5" fillId="26" borderId="19" xfId="0" applyFont="1" applyFill="1" applyBorder="1" applyAlignment="1" applyProtection="1">
      <alignment horizontal="center"/>
      <protection/>
    </xf>
    <xf numFmtId="0" fontId="3" fillId="22" borderId="33" xfId="0" applyFont="1" applyFill="1" applyBorder="1" applyAlignment="1">
      <alignment/>
    </xf>
    <xf numFmtId="0" fontId="3" fillId="22" borderId="34" xfId="0" applyFont="1" applyFill="1" applyBorder="1" applyAlignment="1">
      <alignment horizontal="center"/>
    </xf>
    <xf numFmtId="0" fontId="3" fillId="22" borderId="35" xfId="0" applyFont="1" applyFill="1" applyBorder="1" applyAlignment="1">
      <alignment horizontal="center"/>
    </xf>
    <xf numFmtId="0" fontId="3" fillId="22" borderId="36" xfId="0" applyFont="1" applyFill="1" applyBorder="1" applyAlignment="1">
      <alignment/>
    </xf>
    <xf numFmtId="0" fontId="3" fillId="22" borderId="26" xfId="0" applyFont="1" applyFill="1" applyBorder="1" applyAlignment="1">
      <alignment/>
    </xf>
    <xf numFmtId="0" fontId="3" fillId="22" borderId="26" xfId="0" applyFont="1" applyFill="1" applyBorder="1" applyAlignment="1">
      <alignment horizontal="center"/>
    </xf>
    <xf numFmtId="0" fontId="3" fillId="22" borderId="37" xfId="0" applyFont="1" applyFill="1" applyBorder="1" applyAlignment="1">
      <alignment horizontal="center"/>
    </xf>
    <xf numFmtId="0" fontId="3" fillId="25" borderId="36" xfId="0" applyFont="1" applyFill="1" applyBorder="1" applyAlignment="1">
      <alignment/>
    </xf>
    <xf numFmtId="0" fontId="3" fillId="25" borderId="26" xfId="0" applyFont="1" applyFill="1" applyBorder="1" applyAlignment="1">
      <alignment/>
    </xf>
    <xf numFmtId="0" fontId="3" fillId="25" borderId="26" xfId="0" applyFont="1" applyFill="1" applyBorder="1" applyAlignment="1">
      <alignment horizontal="center"/>
    </xf>
    <xf numFmtId="0" fontId="3" fillId="25" borderId="37" xfId="0" applyFont="1" applyFill="1" applyBorder="1" applyAlignment="1">
      <alignment horizontal="center"/>
    </xf>
    <xf numFmtId="0" fontId="35" fillId="0" borderId="31" xfId="48" applyFont="1" applyFill="1" applyBorder="1" applyAlignment="1">
      <alignment horizontal="left" wrapText="1"/>
      <protection/>
    </xf>
    <xf numFmtId="0" fontId="2" fillId="7" borderId="19" xfId="48" applyFont="1" applyFill="1" applyBorder="1" applyAlignment="1">
      <alignment horizontal="center" vertical="center" wrapText="1"/>
      <protection/>
    </xf>
    <xf numFmtId="0" fontId="34" fillId="0" borderId="31" xfId="48" applyFont="1" applyFill="1" applyBorder="1" applyAlignment="1">
      <alignment horizontal="center" vertical="center" wrapText="1"/>
      <protection/>
    </xf>
    <xf numFmtId="0" fontId="34" fillId="0" borderId="31" xfId="0" applyFont="1" applyFill="1" applyBorder="1" applyAlignment="1">
      <alignment horizontal="center" vertical="center"/>
    </xf>
    <xf numFmtId="1" fontId="34" fillId="0" borderId="31" xfId="0" applyNumberFormat="1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 horizontal="center" textRotation="90"/>
    </xf>
    <xf numFmtId="0" fontId="34" fillId="7" borderId="23" xfId="0" applyFont="1" applyFill="1" applyBorder="1" applyAlignment="1">
      <alignment horizontal="center" textRotation="90"/>
    </xf>
    <xf numFmtId="0" fontId="34" fillId="7" borderId="23" xfId="0" applyFont="1" applyFill="1" applyBorder="1" applyAlignment="1">
      <alignment textRotation="90"/>
    </xf>
    <xf numFmtId="0" fontId="34" fillId="7" borderId="24" xfId="0" applyFont="1" applyFill="1" applyBorder="1" applyAlignment="1">
      <alignment textRotation="90"/>
    </xf>
    <xf numFmtId="0" fontId="32" fillId="7" borderId="19" xfId="48" applyFont="1" applyFill="1" applyBorder="1" applyAlignment="1">
      <alignment horizontal="center" wrapText="1"/>
      <protection/>
    </xf>
    <xf numFmtId="0" fontId="34" fillId="0" borderId="47" xfId="48" applyFont="1" applyFill="1" applyBorder="1" applyAlignment="1">
      <alignment horizontal="center" vertical="center" wrapText="1"/>
      <protection/>
    </xf>
    <xf numFmtId="0" fontId="34" fillId="0" borderId="47" xfId="0" applyFont="1" applyFill="1" applyBorder="1" applyAlignment="1">
      <alignment horizontal="center" vertical="center"/>
    </xf>
    <xf numFmtId="1" fontId="34" fillId="0" borderId="47" xfId="0" applyNumberFormat="1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/>
    </xf>
    <xf numFmtId="0" fontId="34" fillId="7" borderId="23" xfId="0" applyFont="1" applyFill="1" applyBorder="1" applyAlignment="1">
      <alignment/>
    </xf>
    <xf numFmtId="0" fontId="34" fillId="7" borderId="24" xfId="0" applyFont="1" applyFill="1" applyBorder="1" applyAlignment="1">
      <alignment/>
    </xf>
    <xf numFmtId="0" fontId="32" fillId="7" borderId="19" xfId="48" applyFont="1" applyFill="1" applyBorder="1" applyAlignment="1">
      <alignment wrapText="1"/>
      <protection/>
    </xf>
    <xf numFmtId="3" fontId="40" fillId="0" borderId="48" xfId="48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vertical="center"/>
    </xf>
    <xf numFmtId="0" fontId="34" fillId="0" borderId="30" xfId="0" applyFont="1" applyFill="1" applyBorder="1" applyAlignment="1">
      <alignment horizontal="center" vertical="center" textRotation="90" wrapText="1"/>
    </xf>
    <xf numFmtId="43" fontId="34" fillId="0" borderId="30" xfId="45" applyFont="1" applyFill="1" applyBorder="1" applyAlignment="1">
      <alignment horizontal="center" vertical="center" textRotation="90" wrapText="1"/>
    </xf>
    <xf numFmtId="0" fontId="3" fillId="26" borderId="23" xfId="0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5" fillId="25" borderId="21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0" fontId="3" fillId="8" borderId="26" xfId="0" applyFont="1" applyFill="1" applyBorder="1" applyAlignment="1" applyProtection="1">
      <alignment vertical="center" wrapText="1"/>
      <protection/>
    </xf>
    <xf numFmtId="0" fontId="3" fillId="8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" fillId="27" borderId="20" xfId="0" applyFont="1" applyFill="1" applyBorder="1" applyAlignment="1" applyProtection="1">
      <alignment horizontal="left"/>
      <protection/>
    </xf>
    <xf numFmtId="0" fontId="3" fillId="27" borderId="21" xfId="0" applyFont="1" applyFill="1" applyBorder="1" applyAlignment="1" applyProtection="1">
      <alignment horizontal="center"/>
      <protection/>
    </xf>
    <xf numFmtId="0" fontId="3" fillId="27" borderId="18" xfId="0" applyFont="1" applyFill="1" applyBorder="1" applyAlignment="1" applyProtection="1">
      <alignment horizontal="center"/>
      <protection/>
    </xf>
    <xf numFmtId="0" fontId="3" fillId="26" borderId="49" xfId="0" applyFont="1" applyFill="1" applyBorder="1" applyAlignment="1">
      <alignment horizontal="center" vertical="center"/>
    </xf>
    <xf numFmtId="0" fontId="3" fillId="26" borderId="50" xfId="0" applyFont="1" applyFill="1" applyBorder="1" applyAlignment="1">
      <alignment horizontal="center" vertical="center"/>
    </xf>
    <xf numFmtId="0" fontId="3" fillId="26" borderId="5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7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39" xfId="0" applyBorder="1" applyAlignment="1">
      <alignment wrapText="1"/>
    </xf>
    <xf numFmtId="0" fontId="5" fillId="0" borderId="40" xfId="0" applyFont="1" applyBorder="1" applyAlignment="1">
      <alignment/>
    </xf>
    <xf numFmtId="0" fontId="5" fillId="11" borderId="33" xfId="0" applyFont="1" applyFill="1" applyBorder="1" applyAlignment="1">
      <alignment wrapText="1"/>
    </xf>
    <xf numFmtId="0" fontId="28" fillId="0" borderId="52" xfId="0" applyFont="1" applyBorder="1" applyAlignment="1">
      <alignment/>
    </xf>
    <xf numFmtId="0" fontId="28" fillId="0" borderId="53" xfId="0" applyFont="1" applyBorder="1" applyAlignment="1">
      <alignment/>
    </xf>
    <xf numFmtId="0" fontId="18" fillId="0" borderId="54" xfId="0" applyFont="1" applyFill="1" applyBorder="1" applyAlignment="1">
      <alignment/>
    </xf>
    <xf numFmtId="0" fontId="28" fillId="0" borderId="55" xfId="0" applyFont="1" applyBorder="1" applyAlignment="1">
      <alignment/>
    </xf>
    <xf numFmtId="0" fontId="18" fillId="0" borderId="56" xfId="0" applyFont="1" applyFill="1" applyBorder="1" applyAlignment="1">
      <alignment/>
    </xf>
    <xf numFmtId="0" fontId="28" fillId="0" borderId="57" xfId="0" applyFont="1" applyFill="1" applyBorder="1" applyAlignment="1">
      <alignment/>
    </xf>
    <xf numFmtId="0" fontId="28" fillId="25" borderId="55" xfId="0" applyFont="1" applyFill="1" applyBorder="1" applyAlignment="1">
      <alignment/>
    </xf>
    <xf numFmtId="0" fontId="24" fillId="25" borderId="58" xfId="0" applyFont="1" applyFill="1" applyBorder="1" applyAlignment="1">
      <alignment/>
    </xf>
    <xf numFmtId="0" fontId="28" fillId="25" borderId="57" xfId="0" applyFont="1" applyFill="1" applyBorder="1" applyAlignment="1">
      <alignment/>
    </xf>
    <xf numFmtId="0" fontId="28" fillId="0" borderId="57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59" xfId="0" applyFont="1" applyBorder="1" applyAlignment="1">
      <alignment vertical="center" wrapText="1"/>
    </xf>
    <xf numFmtId="0" fontId="5" fillId="22" borderId="38" xfId="0" applyFont="1" applyFill="1" applyBorder="1" applyAlignment="1">
      <alignment wrapText="1"/>
    </xf>
    <xf numFmtId="0" fontId="28" fillId="22" borderId="32" xfId="0" applyFont="1" applyFill="1" applyBorder="1" applyAlignment="1">
      <alignment/>
    </xf>
    <xf numFmtId="0" fontId="18" fillId="22" borderId="60" xfId="0" applyFont="1" applyFill="1" applyBorder="1" applyAlignment="1">
      <alignment/>
    </xf>
    <xf numFmtId="0" fontId="18" fillId="22" borderId="61" xfId="0" applyFont="1" applyFill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28" fillId="25" borderId="59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64" xfId="0" applyFont="1" applyBorder="1" applyAlignment="1">
      <alignment/>
    </xf>
    <xf numFmtId="0" fontId="18" fillId="22" borderId="39" xfId="0" applyFont="1" applyFill="1" applyBorder="1" applyAlignment="1">
      <alignment/>
    </xf>
    <xf numFmtId="0" fontId="18" fillId="22" borderId="4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5" xfId="0" applyFont="1" applyFill="1" applyBorder="1" applyAlignment="1">
      <alignment wrapText="1"/>
    </xf>
    <xf numFmtId="0" fontId="28" fillId="0" borderId="46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66" xfId="0" applyFont="1" applyBorder="1" applyAlignment="1">
      <alignment/>
    </xf>
    <xf numFmtId="0" fontId="5" fillId="0" borderId="65" xfId="0" applyFont="1" applyBorder="1" applyAlignment="1">
      <alignment wrapText="1"/>
    </xf>
    <xf numFmtId="0" fontId="18" fillId="0" borderId="53" xfId="0" applyFont="1" applyFill="1" applyBorder="1" applyAlignment="1">
      <alignment/>
    </xf>
    <xf numFmtId="0" fontId="18" fillId="0" borderId="67" xfId="0" applyFont="1" applyFill="1" applyBorder="1" applyAlignment="1">
      <alignment/>
    </xf>
    <xf numFmtId="0" fontId="0" fillId="22" borderId="39" xfId="0" applyFill="1" applyBorder="1" applyAlignment="1">
      <alignment/>
    </xf>
    <xf numFmtId="0" fontId="5" fillId="11" borderId="33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28" fillId="25" borderId="59" xfId="0" applyFont="1" applyFill="1" applyBorder="1" applyAlignment="1">
      <alignment/>
    </xf>
    <xf numFmtId="0" fontId="5" fillId="22" borderId="38" xfId="0" applyFont="1" applyFill="1" applyBorder="1" applyAlignment="1">
      <alignment/>
    </xf>
    <xf numFmtId="0" fontId="30" fillId="0" borderId="0" xfId="0" applyFont="1" applyBorder="1" applyAlignment="1">
      <alignment/>
    </xf>
    <xf numFmtId="0" fontId="18" fillId="0" borderId="69" xfId="0" applyFont="1" applyFill="1" applyBorder="1" applyAlignment="1">
      <alignment/>
    </xf>
    <xf numFmtId="0" fontId="28" fillId="0" borderId="43" xfId="0" applyFont="1" applyBorder="1" applyAlignment="1">
      <alignment/>
    </xf>
    <xf numFmtId="0" fontId="18" fillId="0" borderId="66" xfId="0" applyFont="1" applyFill="1" applyBorder="1" applyAlignment="1">
      <alignment/>
    </xf>
    <xf numFmtId="0" fontId="18" fillId="22" borderId="39" xfId="0" applyFont="1" applyFill="1" applyBorder="1" applyAlignment="1">
      <alignment horizontal="center"/>
    </xf>
    <xf numFmtId="0" fontId="18" fillId="0" borderId="70" xfId="0" applyFont="1" applyFill="1" applyBorder="1" applyAlignment="1">
      <alignment/>
    </xf>
    <xf numFmtId="0" fontId="28" fillId="0" borderId="71" xfId="0" applyFont="1" applyBorder="1" applyAlignment="1">
      <alignment/>
    </xf>
    <xf numFmtId="0" fontId="18" fillId="0" borderId="72" xfId="0" applyFont="1" applyFill="1" applyBorder="1" applyAlignment="1">
      <alignment/>
    </xf>
    <xf numFmtId="0" fontId="25" fillId="0" borderId="0" xfId="0" applyFont="1" applyBorder="1" applyAlignment="1">
      <alignment/>
    </xf>
    <xf numFmtId="0" fontId="3" fillId="7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0" fontId="3" fillId="7" borderId="21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3" fillId="4" borderId="26" xfId="0" applyFont="1" applyFill="1" applyBorder="1" applyAlignment="1">
      <alignment horizontal="center"/>
    </xf>
    <xf numFmtId="0" fontId="24" fillId="8" borderId="33" xfId="0" applyFont="1" applyFill="1" applyBorder="1" applyAlignment="1">
      <alignment/>
    </xf>
    <xf numFmtId="0" fontId="24" fillId="8" borderId="34" xfId="0" applyFont="1" applyFill="1" applyBorder="1" applyAlignment="1">
      <alignment horizontal="center"/>
    </xf>
    <xf numFmtId="0" fontId="24" fillId="8" borderId="35" xfId="0" applyFont="1" applyFill="1" applyBorder="1" applyAlignment="1">
      <alignment horizontal="center"/>
    </xf>
    <xf numFmtId="0" fontId="24" fillId="8" borderId="36" xfId="0" applyFont="1" applyFill="1" applyBorder="1" applyAlignment="1">
      <alignment/>
    </xf>
    <xf numFmtId="0" fontId="24" fillId="8" borderId="26" xfId="0" applyFont="1" applyFill="1" applyBorder="1" applyAlignment="1">
      <alignment horizontal="center"/>
    </xf>
    <xf numFmtId="0" fontId="24" fillId="8" borderId="37" xfId="0" applyFont="1" applyFill="1" applyBorder="1" applyAlignment="1">
      <alignment horizontal="center"/>
    </xf>
    <xf numFmtId="0" fontId="24" fillId="26" borderId="36" xfId="0" applyFont="1" applyFill="1" applyBorder="1" applyAlignment="1">
      <alignment/>
    </xf>
    <xf numFmtId="0" fontId="24" fillId="26" borderId="26" xfId="0" applyFont="1" applyFill="1" applyBorder="1" applyAlignment="1">
      <alignment horizontal="center"/>
    </xf>
    <xf numFmtId="0" fontId="24" fillId="26" borderId="37" xfId="0" applyFont="1" applyFill="1" applyBorder="1" applyAlignment="1">
      <alignment horizontal="center"/>
    </xf>
    <xf numFmtId="0" fontId="24" fillId="7" borderId="36" xfId="0" applyFont="1" applyFill="1" applyBorder="1" applyAlignment="1">
      <alignment/>
    </xf>
    <xf numFmtId="0" fontId="24" fillId="7" borderId="26" xfId="0" applyFont="1" applyFill="1" applyBorder="1" applyAlignment="1">
      <alignment horizontal="center"/>
    </xf>
    <xf numFmtId="0" fontId="24" fillId="7" borderId="37" xfId="0" applyFont="1" applyFill="1" applyBorder="1" applyAlignment="1">
      <alignment horizontal="center"/>
    </xf>
    <xf numFmtId="0" fontId="24" fillId="4" borderId="36" xfId="0" applyFont="1" applyFill="1" applyBorder="1" applyAlignment="1">
      <alignment/>
    </xf>
    <xf numFmtId="0" fontId="24" fillId="4" borderId="26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4" fillId="22" borderId="36" xfId="0" applyFont="1" applyFill="1" applyBorder="1" applyAlignment="1">
      <alignment/>
    </xf>
    <xf numFmtId="0" fontId="24" fillId="22" borderId="26" xfId="0" applyFont="1" applyFill="1" applyBorder="1" applyAlignment="1">
      <alignment horizontal="center"/>
    </xf>
    <xf numFmtId="0" fontId="24" fillId="22" borderId="37" xfId="0" applyFont="1" applyFill="1" applyBorder="1" applyAlignment="1">
      <alignment horizontal="center"/>
    </xf>
    <xf numFmtId="0" fontId="24" fillId="25" borderId="36" xfId="0" applyFont="1" applyFill="1" applyBorder="1" applyAlignment="1">
      <alignment/>
    </xf>
    <xf numFmtId="0" fontId="24" fillId="25" borderId="26" xfId="0" applyFont="1" applyFill="1" applyBorder="1" applyAlignment="1">
      <alignment horizontal="center"/>
    </xf>
    <xf numFmtId="0" fontId="24" fillId="25" borderId="37" xfId="0" applyFont="1" applyFill="1" applyBorder="1" applyAlignment="1">
      <alignment horizontal="center"/>
    </xf>
    <xf numFmtId="0" fontId="24" fillId="25" borderId="38" xfId="0" applyFont="1" applyFill="1" applyBorder="1" applyAlignment="1">
      <alignment/>
    </xf>
    <xf numFmtId="0" fontId="24" fillId="25" borderId="39" xfId="0" applyFont="1" applyFill="1" applyBorder="1" applyAlignment="1">
      <alignment horizontal="center"/>
    </xf>
    <xf numFmtId="0" fontId="24" fillId="25" borderId="4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4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 applyProtection="1">
      <alignment/>
      <protection/>
    </xf>
    <xf numFmtId="0" fontId="43" fillId="27" borderId="20" xfId="0" applyFont="1" applyFill="1" applyBorder="1" applyAlignment="1" applyProtection="1">
      <alignment horizontal="center"/>
      <protection/>
    </xf>
    <xf numFmtId="0" fontId="43" fillId="27" borderId="21" xfId="0" applyFont="1" applyFill="1" applyBorder="1" applyAlignment="1" applyProtection="1">
      <alignment horizontal="center"/>
      <protection/>
    </xf>
    <xf numFmtId="0" fontId="43" fillId="0" borderId="21" xfId="0" applyFont="1" applyFill="1" applyBorder="1" applyAlignment="1" applyProtection="1">
      <alignment horizontal="center"/>
      <protection/>
    </xf>
    <xf numFmtId="0" fontId="43" fillId="26" borderId="18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3" fillId="26" borderId="26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48" fillId="8" borderId="26" xfId="0" applyFont="1" applyFill="1" applyBorder="1" applyAlignment="1" applyProtection="1">
      <alignment horizontal="left" vertical="center"/>
      <protection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 applyProtection="1">
      <alignment horizontal="left"/>
      <protection/>
    </xf>
    <xf numFmtId="0" fontId="48" fillId="0" borderId="0" xfId="0" applyFont="1" applyFill="1" applyAlignment="1" applyProtection="1">
      <alignment horizontal="left"/>
      <protection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 applyProtection="1">
      <alignment horizontal="left"/>
      <protection/>
    </xf>
    <xf numFmtId="0" fontId="51" fillId="0" borderId="0" xfId="0" applyFont="1" applyFill="1" applyAlignment="1" applyProtection="1">
      <alignment horizontal="left"/>
      <protection/>
    </xf>
    <xf numFmtId="0" fontId="48" fillId="0" borderId="0" xfId="0" applyFont="1" applyFill="1" applyAlignment="1">
      <alignment horizontal="left"/>
    </xf>
    <xf numFmtId="0" fontId="49" fillId="28" borderId="19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3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/>
    </xf>
    <xf numFmtId="0" fontId="3" fillId="11" borderId="36" xfId="0" applyFont="1" applyFill="1" applyBorder="1" applyAlignment="1">
      <alignment/>
    </xf>
    <xf numFmtId="0" fontId="3" fillId="11" borderId="26" xfId="0" applyFont="1" applyFill="1" applyBorder="1" applyAlignment="1">
      <alignment/>
    </xf>
    <xf numFmtId="0" fontId="3" fillId="11" borderId="26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58" xfId="0" applyFont="1" applyFill="1" applyBorder="1" applyAlignment="1">
      <alignment/>
    </xf>
    <xf numFmtId="0" fontId="49" fillId="16" borderId="73" xfId="0" applyFont="1" applyFill="1" applyBorder="1" applyAlignment="1" applyProtection="1">
      <alignment horizontal="left"/>
      <protection/>
    </xf>
    <xf numFmtId="0" fontId="2" fillId="16" borderId="48" xfId="0" applyFont="1" applyFill="1" applyBorder="1" applyAlignment="1" applyProtection="1">
      <alignment horizontal="left"/>
      <protection/>
    </xf>
    <xf numFmtId="0" fontId="42" fillId="16" borderId="48" xfId="0" applyFont="1" applyFill="1" applyBorder="1" applyAlignment="1">
      <alignment/>
    </xf>
    <xf numFmtId="0" fontId="42" fillId="16" borderId="48" xfId="0" applyFont="1" applyFill="1" applyBorder="1" applyAlignment="1" applyProtection="1">
      <alignment horizontal="center"/>
      <protection/>
    </xf>
    <xf numFmtId="0" fontId="42" fillId="16" borderId="74" xfId="0" applyFont="1" applyFill="1" applyBorder="1" applyAlignment="1" applyProtection="1">
      <alignment horizontal="center"/>
      <protection/>
    </xf>
    <xf numFmtId="0" fontId="49" fillId="16" borderId="0" xfId="0" applyFont="1" applyFill="1" applyAlignment="1" applyProtection="1">
      <alignment horizontal="left"/>
      <protection/>
    </xf>
    <xf numFmtId="0" fontId="2" fillId="16" borderId="0" xfId="0" applyFont="1" applyFill="1" applyAlignment="1" applyProtection="1">
      <alignment horizontal="left"/>
      <protection/>
    </xf>
    <xf numFmtId="0" fontId="43" fillId="16" borderId="48" xfId="0" applyFont="1" applyFill="1" applyBorder="1" applyAlignment="1" applyProtection="1">
      <alignment/>
      <protection/>
    </xf>
    <xf numFmtId="0" fontId="43" fillId="16" borderId="48" xfId="0" applyFont="1" applyFill="1" applyBorder="1" applyAlignment="1" applyProtection="1">
      <alignment horizontal="center"/>
      <protection/>
    </xf>
    <xf numFmtId="0" fontId="43" fillId="16" borderId="74" xfId="0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3" fillId="16" borderId="0" xfId="0" applyFont="1" applyFill="1" applyAlignment="1" applyProtection="1">
      <alignment/>
      <protection/>
    </xf>
    <xf numFmtId="0" fontId="43" fillId="16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16" borderId="73" xfId="0" applyFont="1" applyFill="1" applyBorder="1" applyAlignment="1" applyProtection="1">
      <alignment horizontal="left"/>
      <protection/>
    </xf>
    <xf numFmtId="0" fontId="5" fillId="16" borderId="48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16" borderId="48" xfId="0" applyFont="1" applyFill="1" applyBorder="1" applyAlignment="1" applyProtection="1">
      <alignment horizontal="left"/>
      <protection/>
    </xf>
    <xf numFmtId="0" fontId="43" fillId="16" borderId="48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9" fillId="16" borderId="73" xfId="0" applyFont="1" applyFill="1" applyBorder="1" applyAlignment="1">
      <alignment horizontal="left"/>
    </xf>
    <xf numFmtId="0" fontId="2" fillId="16" borderId="48" xfId="0" applyFont="1" applyFill="1" applyBorder="1" applyAlignment="1">
      <alignment horizontal="left"/>
    </xf>
    <xf numFmtId="0" fontId="43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 horizontal="center"/>
    </xf>
    <xf numFmtId="0" fontId="53" fillId="0" borderId="0" xfId="0" applyFont="1" applyFill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49" fillId="5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53" fillId="0" borderId="0" xfId="0" applyFont="1" applyFill="1" applyBorder="1" applyAlignment="1" applyProtection="1">
      <alignment/>
      <protection/>
    </xf>
    <xf numFmtId="0" fontId="45" fillId="0" borderId="43" xfId="0" applyFont="1" applyFill="1" applyBorder="1" applyAlignment="1" applyProtection="1">
      <alignment horizontal="center" vertical="center"/>
      <protection/>
    </xf>
    <xf numFmtId="0" fontId="45" fillId="0" borderId="44" xfId="0" applyFont="1" applyFill="1" applyBorder="1" applyAlignment="1" applyProtection="1">
      <alignment horizontal="center" vertical="center"/>
      <protection/>
    </xf>
    <xf numFmtId="0" fontId="45" fillId="8" borderId="26" xfId="0" applyFont="1" applyFill="1" applyBorder="1" applyAlignment="1" applyProtection="1">
      <alignment horizontal="center" vertical="center"/>
      <protection/>
    </xf>
    <xf numFmtId="0" fontId="45" fillId="4" borderId="26" xfId="0" applyFont="1" applyFill="1" applyBorder="1" applyAlignment="1" applyProtection="1">
      <alignment horizontal="center" vertical="center"/>
      <protection/>
    </xf>
    <xf numFmtId="0" fontId="45" fillId="5" borderId="26" xfId="0" applyFont="1" applyFill="1" applyBorder="1" applyAlignment="1" applyProtection="1">
      <alignment horizontal="center" vertical="center"/>
      <protection/>
    </xf>
    <xf numFmtId="0" fontId="45" fillId="11" borderId="26" xfId="0" applyFont="1" applyFill="1" applyBorder="1" applyAlignment="1" applyProtection="1">
      <alignment horizontal="center" vertical="center"/>
      <protection/>
    </xf>
    <xf numFmtId="0" fontId="49" fillId="8" borderId="26" xfId="0" applyFont="1" applyFill="1" applyBorder="1" applyAlignment="1" applyProtection="1">
      <alignment horizontal="left"/>
      <protection/>
    </xf>
    <xf numFmtId="0" fontId="49" fillId="4" borderId="26" xfId="0" applyFont="1" applyFill="1" applyBorder="1" applyAlignment="1" applyProtection="1">
      <alignment horizontal="left"/>
      <protection/>
    </xf>
    <xf numFmtId="0" fontId="49" fillId="5" borderId="26" xfId="0" applyFont="1" applyFill="1" applyBorder="1" applyAlignment="1" applyProtection="1">
      <alignment horizontal="left"/>
      <protection/>
    </xf>
    <xf numFmtId="0" fontId="49" fillId="11" borderId="26" xfId="0" applyFont="1" applyFill="1" applyBorder="1" applyAlignment="1" applyProtection="1">
      <alignment horizontal="left"/>
      <protection/>
    </xf>
    <xf numFmtId="0" fontId="48" fillId="4" borderId="26" xfId="0" applyFont="1" applyFill="1" applyBorder="1" applyAlignment="1" applyProtection="1">
      <alignment horizontal="left"/>
      <protection/>
    </xf>
    <xf numFmtId="0" fontId="43" fillId="11" borderId="26" xfId="0" applyFont="1" applyFill="1" applyBorder="1" applyAlignment="1" applyProtection="1">
      <alignment vertical="center"/>
      <protection/>
    </xf>
    <xf numFmtId="0" fontId="49" fillId="16" borderId="75" xfId="0" applyFont="1" applyFill="1" applyBorder="1" applyAlignment="1" applyProtection="1">
      <alignment horizontal="left"/>
      <protection/>
    </xf>
    <xf numFmtId="0" fontId="43" fillId="4" borderId="26" xfId="0" applyFont="1" applyFill="1" applyBorder="1" applyAlignment="1" applyProtection="1">
      <alignment vertical="center"/>
      <protection/>
    </xf>
    <xf numFmtId="0" fontId="43" fillId="4" borderId="26" xfId="0" applyFont="1" applyFill="1" applyBorder="1" applyAlignment="1" applyProtection="1">
      <alignment vertical="center"/>
      <protection/>
    </xf>
    <xf numFmtId="0" fontId="49" fillId="4" borderId="26" xfId="0" applyFont="1" applyFill="1" applyBorder="1" applyAlignment="1" applyProtection="1">
      <alignment horizontal="left"/>
      <protection/>
    </xf>
    <xf numFmtId="0" fontId="48" fillId="4" borderId="26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78" fillId="0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 horizontal="center"/>
      <protection/>
    </xf>
    <xf numFmtId="1" fontId="78" fillId="0" borderId="0" xfId="0" applyNumberFormat="1" applyFont="1" applyFill="1" applyBorder="1" applyAlignment="1" applyProtection="1">
      <alignment horizontal="center"/>
      <protection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1" fontId="43" fillId="0" borderId="0" xfId="0" applyNumberFormat="1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5" fillId="11" borderId="22" xfId="0" applyFont="1" applyFill="1" applyBorder="1" applyAlignment="1">
      <alignment/>
    </xf>
    <xf numFmtId="0" fontId="5" fillId="22" borderId="20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0" fillId="22" borderId="21" xfId="0" applyFill="1" applyBorder="1" applyAlignment="1">
      <alignment/>
    </xf>
    <xf numFmtId="0" fontId="18" fillId="22" borderId="21" xfId="0" applyFont="1" applyFill="1" applyBorder="1" applyAlignment="1">
      <alignment/>
    </xf>
    <xf numFmtId="0" fontId="18" fillId="22" borderId="21" xfId="0" applyFont="1" applyFill="1" applyBorder="1" applyAlignment="1">
      <alignment horizontal="center"/>
    </xf>
    <xf numFmtId="0" fontId="18" fillId="22" borderId="18" xfId="0" applyFont="1" applyFill="1" applyBorder="1" applyAlignment="1">
      <alignment/>
    </xf>
    <xf numFmtId="0" fontId="24" fillId="25" borderId="12" xfId="0" applyFont="1" applyFill="1" applyBorder="1" applyAlignment="1">
      <alignment/>
    </xf>
    <xf numFmtId="0" fontId="24" fillId="25" borderId="56" xfId="0" applyFont="1" applyFill="1" applyBorder="1" applyAlignment="1">
      <alignment/>
    </xf>
    <xf numFmtId="0" fontId="24" fillId="25" borderId="67" xfId="0" applyFont="1" applyFill="1" applyBorder="1" applyAlignment="1">
      <alignment/>
    </xf>
    <xf numFmtId="0" fontId="43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1" fontId="43" fillId="0" borderId="0" xfId="0" applyNumberFormat="1" applyFont="1" applyFill="1" applyBorder="1" applyAlignment="1" applyProtection="1">
      <alignment horizontal="right"/>
      <protection/>
    </xf>
    <xf numFmtId="0" fontId="48" fillId="8" borderId="26" xfId="0" applyFont="1" applyFill="1" applyBorder="1" applyAlignment="1" applyProtection="1">
      <alignment horizontal="left"/>
      <protection/>
    </xf>
    <xf numFmtId="0" fontId="8" fillId="25" borderId="22" xfId="0" applyFont="1" applyFill="1" applyBorder="1" applyAlignment="1" applyProtection="1">
      <alignment horizontal="center"/>
      <protection/>
    </xf>
    <xf numFmtId="0" fontId="8" fillId="25" borderId="23" xfId="0" applyFont="1" applyFill="1" applyBorder="1" applyAlignment="1" applyProtection="1">
      <alignment horizontal="center"/>
      <protection/>
    </xf>
    <xf numFmtId="0" fontId="55" fillId="0" borderId="73" xfId="0" applyFont="1" applyFill="1" applyBorder="1" applyAlignment="1" applyProtection="1">
      <alignment horizontal="left" vertical="center"/>
      <protection/>
    </xf>
    <xf numFmtId="0" fontId="55" fillId="0" borderId="48" xfId="0" applyFont="1" applyFill="1" applyBorder="1" applyAlignment="1" applyProtection="1">
      <alignment horizontal="left" vertical="center"/>
      <protection/>
    </xf>
    <xf numFmtId="0" fontId="28" fillId="0" borderId="59" xfId="0" applyFont="1" applyFill="1" applyBorder="1" applyAlignment="1">
      <alignment/>
    </xf>
    <xf numFmtId="0" fontId="48" fillId="0" borderId="0" xfId="0" applyFont="1" applyFill="1" applyBorder="1" applyAlignment="1" applyProtection="1">
      <alignment horizontal="left"/>
      <protection/>
    </xf>
    <xf numFmtId="0" fontId="5" fillId="26" borderId="20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26" borderId="18" xfId="0" applyFont="1" applyFill="1" applyBorder="1" applyAlignment="1">
      <alignment horizontal="center"/>
    </xf>
    <xf numFmtId="0" fontId="3" fillId="27" borderId="22" xfId="0" applyFont="1" applyFill="1" applyBorder="1" applyAlignment="1" applyProtection="1">
      <alignment horizontal="center"/>
      <protection/>
    </xf>
    <xf numFmtId="0" fontId="3" fillId="27" borderId="23" xfId="0" applyFont="1" applyFill="1" applyBorder="1" applyAlignment="1" applyProtection="1">
      <alignment horizontal="center"/>
      <protection/>
    </xf>
    <xf numFmtId="0" fontId="19" fillId="26" borderId="22" xfId="0" applyFont="1" applyFill="1" applyBorder="1" applyAlignment="1" applyProtection="1">
      <alignment horizontal="center"/>
      <protection/>
    </xf>
    <xf numFmtId="0" fontId="19" fillId="26" borderId="23" xfId="0" applyFont="1" applyFill="1" applyBorder="1" applyAlignment="1" applyProtection="1">
      <alignment horizontal="center"/>
      <protection/>
    </xf>
    <xf numFmtId="0" fontId="19" fillId="26" borderId="24" xfId="0" applyFont="1" applyFill="1" applyBorder="1" applyAlignment="1" applyProtection="1">
      <alignment horizontal="center"/>
      <protection/>
    </xf>
    <xf numFmtId="0" fontId="41" fillId="7" borderId="73" xfId="0" applyFont="1" applyFill="1" applyBorder="1" applyAlignment="1">
      <alignment horizontal="center" vertical="center"/>
    </xf>
    <xf numFmtId="0" fontId="41" fillId="7" borderId="48" xfId="0" applyFont="1" applyFill="1" applyBorder="1" applyAlignment="1">
      <alignment horizontal="center" vertical="center"/>
    </xf>
    <xf numFmtId="0" fontId="41" fillId="7" borderId="74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3" fillId="0" borderId="79" xfId="0" applyFont="1" applyFill="1" applyBorder="1" applyAlignment="1">
      <alignment wrapText="1"/>
    </xf>
    <xf numFmtId="0" fontId="0" fillId="0" borderId="79" xfId="0" applyBorder="1" applyAlignment="1">
      <alignment/>
    </xf>
    <xf numFmtId="0" fontId="24" fillId="0" borderId="26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 textRotation="90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textRotation="90" wrapText="1"/>
    </xf>
    <xf numFmtId="0" fontId="5" fillId="25" borderId="80" xfId="0" applyFont="1" applyFill="1" applyBorder="1" applyAlignment="1">
      <alignment horizontal="center" vertical="center" textRotation="90" wrapText="1"/>
    </xf>
    <xf numFmtId="0" fontId="5" fillId="25" borderId="60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/>
    </xf>
    <xf numFmtId="0" fontId="55" fillId="0" borderId="74" xfId="0" applyFont="1" applyFill="1" applyBorder="1" applyAlignment="1" applyProtection="1">
      <alignment horizontal="left" vertical="center"/>
      <protection/>
    </xf>
    <xf numFmtId="0" fontId="45" fillId="29" borderId="22" xfId="0" applyFont="1" applyFill="1" applyBorder="1" applyAlignment="1" applyProtection="1">
      <alignment horizontal="center" vertical="center"/>
      <protection/>
    </xf>
    <xf numFmtId="0" fontId="45" fillId="29" borderId="23" xfId="0" applyFont="1" applyFill="1" applyBorder="1" applyAlignment="1" applyProtection="1">
      <alignment horizontal="center" vertical="center"/>
      <protection/>
    </xf>
    <xf numFmtId="0" fontId="45" fillId="29" borderId="24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zoomScalePageLayoutView="0" workbookViewId="0" topLeftCell="A1">
      <selection activeCell="L30" sqref="L30"/>
    </sheetView>
  </sheetViews>
  <sheetFormatPr defaultColWidth="9.140625" defaultRowHeight="12.75"/>
  <cols>
    <col min="1" max="1" width="0.85546875" style="35" customWidth="1"/>
    <col min="2" max="2" width="20.140625" style="30" customWidth="1"/>
    <col min="3" max="3" width="3.57421875" style="30" customWidth="1"/>
    <col min="4" max="4" width="6.8515625" style="46" customWidth="1"/>
    <col min="5" max="6" width="5.7109375" style="30" bestFit="1" customWidth="1"/>
    <col min="7" max="7" width="5.8515625" style="30" bestFit="1" customWidth="1"/>
    <col min="8" max="8" width="5.00390625" style="30" bestFit="1" customWidth="1"/>
    <col min="9" max="9" width="5.00390625" style="30" customWidth="1"/>
    <col min="10" max="10" width="6.421875" style="30" bestFit="1" customWidth="1"/>
    <col min="11" max="11" width="9.140625" style="30" customWidth="1"/>
    <col min="12" max="12" width="27.57421875" style="0" customWidth="1"/>
    <col min="14" max="14" width="12.28125" style="0" customWidth="1"/>
    <col min="15" max="15" width="8.7109375" style="0" customWidth="1"/>
  </cols>
  <sheetData>
    <row r="1" ht="13.5" thickBot="1">
      <c r="A1" s="31"/>
    </row>
    <row r="2" spans="1:15" ht="20.25" thickBot="1">
      <c r="A2" s="28"/>
      <c r="B2" s="454" t="s">
        <v>822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6"/>
    </row>
    <row r="3" spans="1:10" ht="13.5" thickBot="1">
      <c r="A3" s="15"/>
      <c r="B3" s="32"/>
      <c r="C3" s="32"/>
      <c r="D3" s="47"/>
      <c r="E3" s="33"/>
      <c r="F3" s="33"/>
      <c r="G3" s="33"/>
      <c r="H3" s="33"/>
      <c r="I3" s="33"/>
      <c r="J3" s="33"/>
    </row>
    <row r="4" spans="1:15" ht="21" customHeight="1" thickBot="1">
      <c r="A4" s="29"/>
      <c r="L4" s="449" t="s">
        <v>810</v>
      </c>
      <c r="M4" s="450"/>
      <c r="N4" s="450"/>
      <c r="O4" s="451"/>
    </row>
    <row r="5" spans="1:15" ht="16.5" customHeight="1" thickBot="1">
      <c r="A5" s="24"/>
      <c r="L5" s="81" t="s">
        <v>812</v>
      </c>
      <c r="M5" s="137" t="s">
        <v>807</v>
      </c>
      <c r="N5" s="81" t="s">
        <v>808</v>
      </c>
      <c r="O5" s="81" t="s">
        <v>737</v>
      </c>
    </row>
    <row r="6" spans="1:15" ht="20.25" customHeight="1" thickBot="1">
      <c r="A6" s="11"/>
      <c r="B6" s="452" t="s">
        <v>898</v>
      </c>
      <c r="C6" s="453"/>
      <c r="D6" s="84" t="s">
        <v>1</v>
      </c>
      <c r="E6" s="83" t="s">
        <v>2</v>
      </c>
      <c r="F6" s="83" t="s">
        <v>3</v>
      </c>
      <c r="G6" s="83" t="s">
        <v>4</v>
      </c>
      <c r="H6" s="83" t="s">
        <v>5</v>
      </c>
      <c r="I6" s="83" t="s">
        <v>748</v>
      </c>
      <c r="J6" s="85" t="s">
        <v>6</v>
      </c>
      <c r="L6" s="136"/>
      <c r="M6" s="136"/>
      <c r="N6" s="136"/>
      <c r="O6" s="136"/>
    </row>
    <row r="7" spans="1:15" ht="13.5" thickBot="1">
      <c r="A7" s="11"/>
      <c r="L7" s="138" t="s">
        <v>751</v>
      </c>
      <c r="M7" s="139">
        <v>3</v>
      </c>
      <c r="N7" s="139">
        <v>5</v>
      </c>
      <c r="O7" s="140">
        <f>SUM(M7:N7)</f>
        <v>8</v>
      </c>
    </row>
    <row r="8" spans="1:15" ht="15.75">
      <c r="A8" s="11"/>
      <c r="B8" s="153" t="s">
        <v>85</v>
      </c>
      <c r="C8" s="154"/>
      <c r="D8" s="155" t="s">
        <v>86</v>
      </c>
      <c r="E8" s="156">
        <v>8</v>
      </c>
      <c r="F8" s="156">
        <v>6</v>
      </c>
      <c r="G8" s="156">
        <v>5</v>
      </c>
      <c r="H8" s="156">
        <v>4</v>
      </c>
      <c r="I8" s="156">
        <v>2</v>
      </c>
      <c r="J8" s="157">
        <f>SUM(E8:I8)</f>
        <v>25</v>
      </c>
      <c r="K8" s="34"/>
      <c r="L8" s="141" t="s">
        <v>752</v>
      </c>
      <c r="M8" s="142">
        <v>2</v>
      </c>
      <c r="N8" s="142">
        <v>4</v>
      </c>
      <c r="O8" s="143">
        <f>SUM(M8:N8)</f>
        <v>6</v>
      </c>
    </row>
    <row r="9" spans="1:15" ht="15.75">
      <c r="A9" s="11"/>
      <c r="B9" s="158" t="s">
        <v>120</v>
      </c>
      <c r="C9" s="159"/>
      <c r="D9" s="160" t="s">
        <v>86</v>
      </c>
      <c r="E9" s="161">
        <v>8</v>
      </c>
      <c r="F9" s="161">
        <v>6</v>
      </c>
      <c r="G9" s="161">
        <v>5</v>
      </c>
      <c r="H9" s="161">
        <v>4</v>
      </c>
      <c r="I9" s="161">
        <v>2</v>
      </c>
      <c r="J9" s="162">
        <f aca="true" t="shared" si="0" ref="J9:J20">SUM(E9:I9)</f>
        <v>25</v>
      </c>
      <c r="K9" s="34"/>
      <c r="L9" s="141" t="s">
        <v>753</v>
      </c>
      <c r="M9" s="142">
        <v>2</v>
      </c>
      <c r="N9" s="142">
        <v>3</v>
      </c>
      <c r="O9" s="143">
        <f>SUM(M9:N9)</f>
        <v>5</v>
      </c>
    </row>
    <row r="10" spans="1:15" ht="15.75">
      <c r="A10" s="11"/>
      <c r="B10" s="158" t="s">
        <v>145</v>
      </c>
      <c r="C10" s="159"/>
      <c r="D10" s="160" t="s">
        <v>86</v>
      </c>
      <c r="E10" s="161">
        <v>8</v>
      </c>
      <c r="F10" s="161">
        <v>6</v>
      </c>
      <c r="G10" s="161">
        <v>5</v>
      </c>
      <c r="H10" s="161">
        <v>4</v>
      </c>
      <c r="I10" s="161">
        <v>2</v>
      </c>
      <c r="J10" s="162">
        <f t="shared" si="0"/>
        <v>25</v>
      </c>
      <c r="K10" s="34"/>
      <c r="L10" s="141" t="s">
        <v>5</v>
      </c>
      <c r="M10" s="142">
        <v>2</v>
      </c>
      <c r="N10" s="142">
        <v>2</v>
      </c>
      <c r="O10" s="143">
        <f>SUM(M10:N10)</f>
        <v>4</v>
      </c>
    </row>
    <row r="11" spans="1:15" ht="15.75">
      <c r="A11" s="11"/>
      <c r="B11" s="158" t="s">
        <v>237</v>
      </c>
      <c r="C11" s="159"/>
      <c r="D11" s="160" t="s">
        <v>86</v>
      </c>
      <c r="E11" s="161">
        <v>8</v>
      </c>
      <c r="F11" s="161">
        <v>6</v>
      </c>
      <c r="G11" s="161">
        <v>5</v>
      </c>
      <c r="H11" s="161">
        <v>4</v>
      </c>
      <c r="I11" s="161">
        <v>2</v>
      </c>
      <c r="J11" s="162">
        <f t="shared" si="0"/>
        <v>25</v>
      </c>
      <c r="K11" s="34"/>
      <c r="L11" s="141" t="s">
        <v>748</v>
      </c>
      <c r="M11" s="142">
        <v>1</v>
      </c>
      <c r="N11" s="142">
        <v>1</v>
      </c>
      <c r="O11" s="143">
        <f>SUM(M11:N11)</f>
        <v>2</v>
      </c>
    </row>
    <row r="12" spans="1:15" ht="16.5" thickBot="1">
      <c r="A12" s="11"/>
      <c r="B12" s="158" t="s">
        <v>269</v>
      </c>
      <c r="C12" s="159"/>
      <c r="D12" s="160" t="s">
        <v>86</v>
      </c>
      <c r="E12" s="161">
        <v>8</v>
      </c>
      <c r="F12" s="161">
        <v>6</v>
      </c>
      <c r="G12" s="161">
        <v>5</v>
      </c>
      <c r="H12" s="161">
        <v>4</v>
      </c>
      <c r="I12" s="161">
        <v>2</v>
      </c>
      <c r="J12" s="162">
        <f t="shared" si="0"/>
        <v>25</v>
      </c>
      <c r="K12" s="34"/>
      <c r="L12" s="144" t="s">
        <v>809</v>
      </c>
      <c r="M12" s="145">
        <f>SUM(M7:M11)</f>
        <v>10</v>
      </c>
      <c r="N12" s="145">
        <f>SUM(N7:N11)</f>
        <v>15</v>
      </c>
      <c r="O12" s="146">
        <f>SUM(O7:O11)</f>
        <v>25</v>
      </c>
    </row>
    <row r="13" spans="1:11" ht="16.5" thickBot="1">
      <c r="A13" s="11"/>
      <c r="B13" s="158" t="s">
        <v>293</v>
      </c>
      <c r="C13" s="159"/>
      <c r="D13" s="160" t="s">
        <v>86</v>
      </c>
      <c r="E13" s="161">
        <v>8</v>
      </c>
      <c r="F13" s="161">
        <v>6</v>
      </c>
      <c r="G13" s="161">
        <v>5</v>
      </c>
      <c r="H13" s="161">
        <v>4</v>
      </c>
      <c r="I13" s="161">
        <v>2</v>
      </c>
      <c r="J13" s="162">
        <f t="shared" si="0"/>
        <v>25</v>
      </c>
      <c r="K13" s="34"/>
    </row>
    <row r="14" spans="1:15" ht="16.5" thickBot="1">
      <c r="A14" s="11"/>
      <c r="B14" s="158" t="s">
        <v>371</v>
      </c>
      <c r="C14" s="159"/>
      <c r="D14" s="160" t="s">
        <v>86</v>
      </c>
      <c r="E14" s="161">
        <v>8</v>
      </c>
      <c r="F14" s="161">
        <v>6</v>
      </c>
      <c r="G14" s="161">
        <v>5</v>
      </c>
      <c r="H14" s="161">
        <v>4</v>
      </c>
      <c r="I14" s="161">
        <v>2</v>
      </c>
      <c r="J14" s="162">
        <f t="shared" si="0"/>
        <v>25</v>
      </c>
      <c r="K14" s="34"/>
      <c r="L14" s="449" t="s">
        <v>811</v>
      </c>
      <c r="M14" s="450"/>
      <c r="N14" s="450"/>
      <c r="O14" s="451"/>
    </row>
    <row r="15" spans="1:15" ht="16.5" thickBot="1">
      <c r="A15" s="11"/>
      <c r="B15" s="158" t="s">
        <v>400</v>
      </c>
      <c r="C15" s="159"/>
      <c r="D15" s="160" t="s">
        <v>86</v>
      </c>
      <c r="E15" s="161">
        <v>8</v>
      </c>
      <c r="F15" s="161">
        <v>6</v>
      </c>
      <c r="G15" s="161">
        <v>5</v>
      </c>
      <c r="H15" s="161">
        <v>4</v>
      </c>
      <c r="I15" s="161">
        <v>2</v>
      </c>
      <c r="J15" s="162">
        <f t="shared" si="0"/>
        <v>25</v>
      </c>
      <c r="K15" s="34"/>
      <c r="L15" s="81" t="s">
        <v>812</v>
      </c>
      <c r="M15" s="137" t="s">
        <v>807</v>
      </c>
      <c r="N15" s="81" t="s">
        <v>808</v>
      </c>
      <c r="O15" s="81" t="s">
        <v>737</v>
      </c>
    </row>
    <row r="16" spans="1:15" ht="16.5" thickBot="1">
      <c r="A16" s="11"/>
      <c r="B16" s="158" t="s">
        <v>424</v>
      </c>
      <c r="C16" s="159"/>
      <c r="D16" s="160" t="s">
        <v>86</v>
      </c>
      <c r="E16" s="161">
        <v>8</v>
      </c>
      <c r="F16" s="161">
        <v>6</v>
      </c>
      <c r="G16" s="161">
        <v>5</v>
      </c>
      <c r="H16" s="161">
        <v>4</v>
      </c>
      <c r="I16" s="161">
        <v>2</v>
      </c>
      <c r="J16" s="162">
        <f t="shared" si="0"/>
        <v>25</v>
      </c>
      <c r="K16" s="34"/>
      <c r="L16" s="136"/>
      <c r="M16" s="136"/>
      <c r="N16" s="136"/>
      <c r="O16" s="136"/>
    </row>
    <row r="17" spans="1:16" ht="15.75">
      <c r="A17" s="11"/>
      <c r="B17" s="158" t="s">
        <v>443</v>
      </c>
      <c r="C17" s="159"/>
      <c r="D17" s="160" t="s">
        <v>86</v>
      </c>
      <c r="E17" s="161">
        <v>8</v>
      </c>
      <c r="F17" s="161">
        <v>6</v>
      </c>
      <c r="G17" s="161">
        <v>5</v>
      </c>
      <c r="H17" s="161">
        <v>4</v>
      </c>
      <c r="I17" s="161">
        <v>2</v>
      </c>
      <c r="J17" s="162">
        <f t="shared" si="0"/>
        <v>25</v>
      </c>
      <c r="K17" s="34"/>
      <c r="L17" s="138" t="s">
        <v>751</v>
      </c>
      <c r="M17" s="139">
        <v>8</v>
      </c>
      <c r="N17" s="139">
        <v>16</v>
      </c>
      <c r="O17" s="140">
        <f>SUM(M17:N17)</f>
        <v>24</v>
      </c>
      <c r="P17" s="135"/>
    </row>
    <row r="18" spans="1:15" ht="15.75">
      <c r="A18" s="11"/>
      <c r="B18" s="158" t="s">
        <v>656</v>
      </c>
      <c r="C18" s="159"/>
      <c r="D18" s="160" t="s">
        <v>86</v>
      </c>
      <c r="E18" s="161">
        <v>8</v>
      </c>
      <c r="F18" s="161">
        <v>6</v>
      </c>
      <c r="G18" s="161">
        <v>5</v>
      </c>
      <c r="H18" s="161">
        <v>4</v>
      </c>
      <c r="I18" s="161">
        <v>2</v>
      </c>
      <c r="J18" s="162">
        <f t="shared" si="0"/>
        <v>25</v>
      </c>
      <c r="K18" s="34"/>
      <c r="L18" s="141" t="s">
        <v>752</v>
      </c>
      <c r="M18" s="142">
        <v>6</v>
      </c>
      <c r="N18" s="142">
        <v>12</v>
      </c>
      <c r="O18" s="143">
        <f>SUM(M18:N18)</f>
        <v>18</v>
      </c>
    </row>
    <row r="19" spans="1:15" ht="15.75">
      <c r="A19" s="11"/>
      <c r="B19" s="158" t="s">
        <v>1070</v>
      </c>
      <c r="C19" s="159"/>
      <c r="D19" s="481" t="s">
        <v>86</v>
      </c>
      <c r="E19" s="482">
        <v>0</v>
      </c>
      <c r="F19" s="482">
        <v>0</v>
      </c>
      <c r="G19" s="482">
        <v>0</v>
      </c>
      <c r="H19" s="482">
        <v>0</v>
      </c>
      <c r="I19" s="482">
        <v>0</v>
      </c>
      <c r="J19" s="483">
        <f t="shared" si="0"/>
        <v>0</v>
      </c>
      <c r="K19" s="34"/>
      <c r="L19" s="141" t="s">
        <v>753</v>
      </c>
      <c r="M19" s="142">
        <v>3</v>
      </c>
      <c r="N19" s="142">
        <v>3</v>
      </c>
      <c r="O19" s="143">
        <f>SUM(M19:N19)</f>
        <v>6</v>
      </c>
    </row>
    <row r="20" spans="1:15" ht="16.5" thickBot="1">
      <c r="A20" s="11"/>
      <c r="B20" s="484" t="s">
        <v>911</v>
      </c>
      <c r="C20" s="163"/>
      <c r="D20" s="164" t="s">
        <v>86</v>
      </c>
      <c r="E20" s="165">
        <v>24</v>
      </c>
      <c r="F20" s="165">
        <v>18</v>
      </c>
      <c r="G20" s="165">
        <v>6</v>
      </c>
      <c r="H20" s="165">
        <v>8</v>
      </c>
      <c r="I20" s="165">
        <v>9</v>
      </c>
      <c r="J20" s="166">
        <f t="shared" si="0"/>
        <v>65</v>
      </c>
      <c r="K20" s="34"/>
      <c r="L20" s="141" t="s">
        <v>5</v>
      </c>
      <c r="M20" s="142">
        <v>4</v>
      </c>
      <c r="N20" s="142">
        <v>4</v>
      </c>
      <c r="O20" s="143">
        <f>SUM(M20:N20)</f>
        <v>8</v>
      </c>
    </row>
    <row r="21" spans="1:15" ht="13.5" thickBot="1">
      <c r="A21" s="11"/>
      <c r="L21" s="141" t="s">
        <v>748</v>
      </c>
      <c r="M21" s="142">
        <v>5</v>
      </c>
      <c r="N21" s="142">
        <v>4</v>
      </c>
      <c r="O21" s="143">
        <f>SUM(M21:N21)</f>
        <v>9</v>
      </c>
    </row>
    <row r="22" spans="1:15" ht="15.75" thickBot="1">
      <c r="A22" s="11"/>
      <c r="B22" s="81" t="s">
        <v>737</v>
      </c>
      <c r="C22" s="38"/>
      <c r="D22" s="36"/>
      <c r="E22" s="82">
        <f>SUM(E8:E21)</f>
        <v>112</v>
      </c>
      <c r="F22" s="82">
        <f>SUM(F8:F21)</f>
        <v>84</v>
      </c>
      <c r="G22" s="82">
        <f>SUM(G8:G21)</f>
        <v>61</v>
      </c>
      <c r="H22" s="82">
        <f>SUM(H8:H21)</f>
        <v>52</v>
      </c>
      <c r="I22" s="82">
        <f>SUM(I8:I20)</f>
        <v>31</v>
      </c>
      <c r="J22" s="82">
        <f>SUM(J8:J21)</f>
        <v>340</v>
      </c>
      <c r="L22" s="144" t="s">
        <v>809</v>
      </c>
      <c r="M22" s="145">
        <f>SUM(M17:M21)</f>
        <v>26</v>
      </c>
      <c r="N22" s="145">
        <f>SUM(N17:N21)</f>
        <v>39</v>
      </c>
      <c r="O22" s="146">
        <f>SUM(O17:O21)</f>
        <v>65</v>
      </c>
    </row>
    <row r="23" spans="11:37" ht="18" customHeight="1">
      <c r="K23" s="3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36" customFormat="1" ht="18" customHeight="1">
      <c r="A24" s="37"/>
      <c r="B24" s="30"/>
      <c r="C24" s="86"/>
      <c r="D24" s="46"/>
      <c r="E24" s="86"/>
      <c r="F24" s="86"/>
      <c r="G24" s="86"/>
      <c r="H24" s="87"/>
      <c r="I24" s="87"/>
      <c r="J24" s="86"/>
      <c r="K24" s="3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8:9" ht="12.75">
      <c r="H25" s="42"/>
      <c r="I25" s="42"/>
    </row>
  </sheetData>
  <sheetProtection/>
  <mergeCells count="4">
    <mergeCell ref="L14:O14"/>
    <mergeCell ref="B6:C6"/>
    <mergeCell ref="L4:O4"/>
    <mergeCell ref="B2:O2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zoomScalePageLayoutView="0" workbookViewId="0" topLeftCell="A1">
      <selection activeCell="L30" sqref="L30"/>
    </sheetView>
  </sheetViews>
  <sheetFormatPr defaultColWidth="9.140625" defaultRowHeight="12.75"/>
  <cols>
    <col min="1" max="1" width="3.00390625" style="25" customWidth="1"/>
    <col min="2" max="2" width="35.7109375" style="0" bestFit="1" customWidth="1"/>
    <col min="3" max="3" width="7.8515625" style="0" customWidth="1"/>
    <col min="4" max="5" width="5.7109375" style="0" bestFit="1" customWidth="1"/>
    <col min="6" max="6" width="5.8515625" style="0" bestFit="1" customWidth="1"/>
    <col min="7" max="7" width="5.00390625" style="0" bestFit="1" customWidth="1"/>
    <col min="8" max="8" width="6.421875" style="0" bestFit="1" customWidth="1"/>
    <col min="9" max="9" width="0.5625" style="25" customWidth="1"/>
  </cols>
  <sheetData>
    <row r="1" spans="1:9" ht="13.5" thickBot="1">
      <c r="A1" s="11"/>
      <c r="B1" s="4"/>
      <c r="C1" s="5"/>
      <c r="D1" s="5"/>
      <c r="E1" s="5"/>
      <c r="F1" s="5"/>
      <c r="G1" s="5"/>
      <c r="H1" s="5"/>
      <c r="I1" s="11"/>
    </row>
    <row r="2" spans="1:9" ht="21" customHeight="1" thickBot="1">
      <c r="A2" s="11"/>
      <c r="B2" s="88" t="s">
        <v>912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90" t="s">
        <v>6</v>
      </c>
      <c r="I2" s="11"/>
    </row>
    <row r="3" spans="1:10" ht="15.75" customHeight="1" thickBot="1">
      <c r="A3" s="11"/>
      <c r="I3" s="11"/>
      <c r="J3" s="8"/>
    </row>
    <row r="4" spans="1:10" ht="16.5" thickBot="1">
      <c r="A4" s="11"/>
      <c r="B4" s="169" t="s">
        <v>71</v>
      </c>
      <c r="C4" s="170" t="s">
        <v>32</v>
      </c>
      <c r="D4" s="170">
        <v>16</v>
      </c>
      <c r="E4" s="170">
        <v>8</v>
      </c>
      <c r="F4" s="170">
        <v>4</v>
      </c>
      <c r="G4" s="170"/>
      <c r="H4" s="171">
        <f>SUM(D4:G4)</f>
        <v>28</v>
      </c>
      <c r="I4" s="11"/>
      <c r="J4" s="8"/>
    </row>
    <row r="5" spans="1:10" ht="16.5" thickBot="1">
      <c r="A5" s="11"/>
      <c r="B5" s="172" t="s">
        <v>129</v>
      </c>
      <c r="C5" s="174" t="s">
        <v>32</v>
      </c>
      <c r="D5" s="174">
        <v>16</v>
      </c>
      <c r="E5" s="174">
        <v>8</v>
      </c>
      <c r="F5" s="174">
        <v>4</v>
      </c>
      <c r="G5" s="174"/>
      <c r="H5" s="171">
        <f aca="true" t="shared" si="0" ref="H5:H28">SUM(D5:G5)</f>
        <v>28</v>
      </c>
      <c r="I5" s="11"/>
      <c r="J5" s="8"/>
    </row>
    <row r="6" spans="1:10" ht="16.5" thickBot="1">
      <c r="A6" s="11"/>
      <c r="B6" s="172" t="s">
        <v>164</v>
      </c>
      <c r="C6" s="174" t="s">
        <v>32</v>
      </c>
      <c r="D6" s="174">
        <v>16</v>
      </c>
      <c r="E6" s="174">
        <v>8</v>
      </c>
      <c r="F6" s="174">
        <v>4</v>
      </c>
      <c r="G6" s="174"/>
      <c r="H6" s="171">
        <f t="shared" si="0"/>
        <v>28</v>
      </c>
      <c r="I6" s="11"/>
      <c r="J6" s="8"/>
    </row>
    <row r="7" spans="1:10" ht="16.5" thickBot="1">
      <c r="A7" s="11"/>
      <c r="B7" s="172" t="s">
        <v>302</v>
      </c>
      <c r="C7" s="174" t="s">
        <v>32</v>
      </c>
      <c r="D7" s="174">
        <v>16</v>
      </c>
      <c r="E7" s="174">
        <v>8</v>
      </c>
      <c r="F7" s="174">
        <v>4</v>
      </c>
      <c r="G7" s="174"/>
      <c r="H7" s="171">
        <f t="shared" si="0"/>
        <v>28</v>
      </c>
      <c r="I7" s="11"/>
      <c r="J7" s="8"/>
    </row>
    <row r="8" spans="1:10" ht="16.5" thickBot="1">
      <c r="A8" s="11"/>
      <c r="B8" s="172" t="s">
        <v>296</v>
      </c>
      <c r="C8" s="174" t="s">
        <v>32</v>
      </c>
      <c r="D8" s="174">
        <v>16</v>
      </c>
      <c r="E8" s="174">
        <v>8</v>
      </c>
      <c r="F8" s="174">
        <v>4</v>
      </c>
      <c r="G8" s="174"/>
      <c r="H8" s="171">
        <f t="shared" si="0"/>
        <v>28</v>
      </c>
      <c r="I8" s="11"/>
      <c r="J8" s="8"/>
    </row>
    <row r="9" spans="1:10" ht="16.5" thickBot="1">
      <c r="A9" s="11"/>
      <c r="B9" s="172" t="s">
        <v>346</v>
      </c>
      <c r="C9" s="174" t="s">
        <v>32</v>
      </c>
      <c r="D9" s="174">
        <v>16</v>
      </c>
      <c r="E9" s="174">
        <v>8</v>
      </c>
      <c r="F9" s="174">
        <v>4</v>
      </c>
      <c r="G9" s="174"/>
      <c r="H9" s="171">
        <f t="shared" si="0"/>
        <v>28</v>
      </c>
      <c r="I9" s="11"/>
      <c r="J9" s="8"/>
    </row>
    <row r="10" spans="1:10" ht="16.5" thickBot="1">
      <c r="A10" s="11"/>
      <c r="B10" s="172" t="s">
        <v>591</v>
      </c>
      <c r="C10" s="174" t="s">
        <v>32</v>
      </c>
      <c r="D10" s="174">
        <v>16</v>
      </c>
      <c r="E10" s="174">
        <v>8</v>
      </c>
      <c r="F10" s="174">
        <v>4</v>
      </c>
      <c r="G10" s="174"/>
      <c r="H10" s="171">
        <f t="shared" si="0"/>
        <v>28</v>
      </c>
      <c r="I10" s="11"/>
      <c r="J10" s="8"/>
    </row>
    <row r="11" spans="1:10" ht="16.5" thickBot="1">
      <c r="A11" s="11"/>
      <c r="B11" s="172" t="s">
        <v>599</v>
      </c>
      <c r="C11" s="174" t="s">
        <v>32</v>
      </c>
      <c r="D11" s="174">
        <v>16</v>
      </c>
      <c r="E11" s="174">
        <v>8</v>
      </c>
      <c r="F11" s="174">
        <v>4</v>
      </c>
      <c r="G11" s="174"/>
      <c r="H11" s="171">
        <f t="shared" si="0"/>
        <v>28</v>
      </c>
      <c r="I11" s="11"/>
      <c r="J11" s="8"/>
    </row>
    <row r="12" spans="1:10" ht="16.5" thickBot="1">
      <c r="A12" s="11"/>
      <c r="B12" s="172" t="s">
        <v>630</v>
      </c>
      <c r="C12" s="174" t="s">
        <v>32</v>
      </c>
      <c r="D12" s="174">
        <v>16</v>
      </c>
      <c r="E12" s="174">
        <v>8</v>
      </c>
      <c r="F12" s="174">
        <v>4</v>
      </c>
      <c r="G12" s="174"/>
      <c r="H12" s="171">
        <f t="shared" si="0"/>
        <v>28</v>
      </c>
      <c r="I12" s="11"/>
      <c r="J12" s="8"/>
    </row>
    <row r="13" spans="1:10" ht="16.5" thickBot="1">
      <c r="A13" s="11"/>
      <c r="B13" s="172" t="s">
        <v>658</v>
      </c>
      <c r="C13" s="174" t="s">
        <v>32</v>
      </c>
      <c r="D13" s="174">
        <v>16</v>
      </c>
      <c r="E13" s="174">
        <v>8</v>
      </c>
      <c r="F13" s="174">
        <v>4</v>
      </c>
      <c r="G13" s="174"/>
      <c r="H13" s="171">
        <f t="shared" si="0"/>
        <v>28</v>
      </c>
      <c r="I13" s="11"/>
      <c r="J13" s="8"/>
    </row>
    <row r="14" spans="1:10" ht="16.5" thickBot="1">
      <c r="A14" s="11"/>
      <c r="B14" s="172" t="s">
        <v>722</v>
      </c>
      <c r="C14" s="174" t="s">
        <v>32</v>
      </c>
      <c r="D14" s="174">
        <v>16</v>
      </c>
      <c r="E14" s="174">
        <v>8</v>
      </c>
      <c r="F14" s="174">
        <v>4</v>
      </c>
      <c r="G14" s="174"/>
      <c r="H14" s="171">
        <f t="shared" si="0"/>
        <v>28</v>
      </c>
      <c r="I14" s="11"/>
      <c r="J14" s="8"/>
    </row>
    <row r="15" spans="1:10" ht="16.5" thickBot="1">
      <c r="A15" s="11"/>
      <c r="B15" s="285" t="s">
        <v>509</v>
      </c>
      <c r="C15" s="286" t="s">
        <v>136</v>
      </c>
      <c r="D15" s="286">
        <v>20</v>
      </c>
      <c r="E15" s="286">
        <v>12</v>
      </c>
      <c r="F15" s="286">
        <v>4</v>
      </c>
      <c r="G15" s="286"/>
      <c r="H15" s="353">
        <f>SUM(D15:G15)</f>
        <v>36</v>
      </c>
      <c r="I15" s="11"/>
      <c r="J15" s="8"/>
    </row>
    <row r="16" spans="1:10" ht="16.5" thickBot="1">
      <c r="A16" s="11"/>
      <c r="B16" s="285" t="s">
        <v>31</v>
      </c>
      <c r="C16" s="286" t="s">
        <v>136</v>
      </c>
      <c r="D16" s="286">
        <v>20</v>
      </c>
      <c r="E16" s="286">
        <v>12</v>
      </c>
      <c r="F16" s="286">
        <v>4</v>
      </c>
      <c r="G16" s="286"/>
      <c r="H16" s="353">
        <f t="shared" si="0"/>
        <v>36</v>
      </c>
      <c r="I16" s="11"/>
      <c r="J16" s="8"/>
    </row>
    <row r="17" spans="1:10" ht="16.5" thickBot="1">
      <c r="A17" s="11"/>
      <c r="B17" s="285" t="s">
        <v>615</v>
      </c>
      <c r="C17" s="286" t="s">
        <v>136</v>
      </c>
      <c r="D17" s="286">
        <v>20</v>
      </c>
      <c r="E17" s="286">
        <v>12</v>
      </c>
      <c r="F17" s="286">
        <v>4</v>
      </c>
      <c r="G17" s="286"/>
      <c r="H17" s="353">
        <f t="shared" si="0"/>
        <v>36</v>
      </c>
      <c r="I17" s="11"/>
      <c r="J17" s="8"/>
    </row>
    <row r="18" spans="1:10" ht="16.5" thickBot="1">
      <c r="A18" s="11"/>
      <c r="B18" s="285" t="s">
        <v>135</v>
      </c>
      <c r="C18" s="286" t="s">
        <v>136</v>
      </c>
      <c r="D18" s="286">
        <v>20</v>
      </c>
      <c r="E18" s="286">
        <v>12</v>
      </c>
      <c r="F18" s="286">
        <v>4</v>
      </c>
      <c r="G18" s="286"/>
      <c r="H18" s="353">
        <f t="shared" si="0"/>
        <v>36</v>
      </c>
      <c r="I18" s="11"/>
      <c r="J18" s="8"/>
    </row>
    <row r="19" spans="1:10" ht="16.5" thickBot="1">
      <c r="A19" s="11"/>
      <c r="B19" s="285" t="s">
        <v>544</v>
      </c>
      <c r="C19" s="286" t="s">
        <v>136</v>
      </c>
      <c r="D19" s="286">
        <v>20</v>
      </c>
      <c r="E19" s="286">
        <v>12</v>
      </c>
      <c r="F19" s="286">
        <v>4</v>
      </c>
      <c r="G19" s="286"/>
      <c r="H19" s="353">
        <f t="shared" si="0"/>
        <v>36</v>
      </c>
      <c r="I19" s="11"/>
      <c r="J19" s="8"/>
    </row>
    <row r="20" spans="1:10" ht="16.5" thickBot="1">
      <c r="A20" s="11"/>
      <c r="B20" s="285" t="s">
        <v>519</v>
      </c>
      <c r="C20" s="286" t="s">
        <v>136</v>
      </c>
      <c r="D20" s="286">
        <v>20</v>
      </c>
      <c r="E20" s="286">
        <v>12</v>
      </c>
      <c r="F20" s="286">
        <v>4</v>
      </c>
      <c r="G20" s="286"/>
      <c r="H20" s="353">
        <f t="shared" si="0"/>
        <v>36</v>
      </c>
      <c r="I20" s="11"/>
      <c r="J20" s="8"/>
    </row>
    <row r="21" spans="1:10" ht="16.5" thickBot="1">
      <c r="A21" s="11"/>
      <c r="B21" s="285" t="s">
        <v>345</v>
      </c>
      <c r="C21" s="286" t="s">
        <v>136</v>
      </c>
      <c r="D21" s="286">
        <v>20</v>
      </c>
      <c r="E21" s="286">
        <v>12</v>
      </c>
      <c r="F21" s="286">
        <v>4</v>
      </c>
      <c r="G21" s="286"/>
      <c r="H21" s="353">
        <f t="shared" si="0"/>
        <v>36</v>
      </c>
      <c r="I21" s="11"/>
      <c r="J21" s="8"/>
    </row>
    <row r="22" spans="1:10" ht="16.5" thickBot="1">
      <c r="A22" s="11"/>
      <c r="B22" s="285" t="s">
        <v>428</v>
      </c>
      <c r="C22" s="286" t="s">
        <v>136</v>
      </c>
      <c r="D22" s="286">
        <v>20</v>
      </c>
      <c r="E22" s="286">
        <v>12</v>
      </c>
      <c r="F22" s="286">
        <v>4</v>
      </c>
      <c r="G22" s="286"/>
      <c r="H22" s="353">
        <f t="shared" si="0"/>
        <v>36</v>
      </c>
      <c r="I22" s="11"/>
      <c r="J22" s="8"/>
    </row>
    <row r="23" spans="1:10" ht="16.5" thickBot="1">
      <c r="A23" s="11"/>
      <c r="B23" s="285" t="s">
        <v>821</v>
      </c>
      <c r="C23" s="286" t="s">
        <v>136</v>
      </c>
      <c r="D23" s="286">
        <v>20</v>
      </c>
      <c r="E23" s="286">
        <v>12</v>
      </c>
      <c r="F23" s="286">
        <v>4</v>
      </c>
      <c r="G23" s="286"/>
      <c r="H23" s="353">
        <f t="shared" si="0"/>
        <v>36</v>
      </c>
      <c r="I23" s="11"/>
      <c r="J23" s="8"/>
    </row>
    <row r="24" spans="1:10" ht="16.5" thickBot="1">
      <c r="A24" s="11"/>
      <c r="B24" s="285" t="s">
        <v>676</v>
      </c>
      <c r="C24" s="286" t="s">
        <v>136</v>
      </c>
      <c r="D24" s="286">
        <v>20</v>
      </c>
      <c r="E24" s="286">
        <v>12</v>
      </c>
      <c r="F24" s="286">
        <v>4</v>
      </c>
      <c r="G24" s="286"/>
      <c r="H24" s="353">
        <f t="shared" si="0"/>
        <v>36</v>
      </c>
      <c r="I24" s="11"/>
      <c r="J24" s="8"/>
    </row>
    <row r="25" spans="1:10" ht="16.5" thickBot="1">
      <c r="A25" s="11"/>
      <c r="B25" s="172" t="s">
        <v>260</v>
      </c>
      <c r="C25" s="174" t="s">
        <v>741</v>
      </c>
      <c r="D25" s="174">
        <v>32</v>
      </c>
      <c r="E25" s="174">
        <v>16</v>
      </c>
      <c r="F25" s="174">
        <v>4</v>
      </c>
      <c r="G25" s="174"/>
      <c r="H25" s="171">
        <f t="shared" si="0"/>
        <v>52</v>
      </c>
      <c r="I25" s="11"/>
      <c r="J25" s="8"/>
    </row>
    <row r="26" spans="1:10" ht="16.5" thickBot="1">
      <c r="A26" s="11"/>
      <c r="B26" s="172" t="s">
        <v>315</v>
      </c>
      <c r="C26" s="174" t="s">
        <v>741</v>
      </c>
      <c r="D26" s="174">
        <v>32</v>
      </c>
      <c r="E26" s="174">
        <v>16</v>
      </c>
      <c r="F26" s="174">
        <v>4</v>
      </c>
      <c r="G26" s="174"/>
      <c r="H26" s="171">
        <f t="shared" si="0"/>
        <v>52</v>
      </c>
      <c r="I26" s="11"/>
      <c r="J26" s="8"/>
    </row>
    <row r="27" spans="1:10" ht="16.5" thickBot="1">
      <c r="A27" s="11"/>
      <c r="B27" s="172" t="s">
        <v>382</v>
      </c>
      <c r="C27" s="174" t="s">
        <v>741</v>
      </c>
      <c r="D27" s="174">
        <v>32</v>
      </c>
      <c r="E27" s="174">
        <v>16</v>
      </c>
      <c r="F27" s="174">
        <v>4</v>
      </c>
      <c r="G27" s="174"/>
      <c r="H27" s="171">
        <f t="shared" si="0"/>
        <v>52</v>
      </c>
      <c r="I27" s="11"/>
      <c r="J27" s="8"/>
    </row>
    <row r="28" spans="2:8" ht="15.75">
      <c r="B28" s="172" t="s">
        <v>697</v>
      </c>
      <c r="C28" s="174" t="s">
        <v>741</v>
      </c>
      <c r="D28" s="174">
        <v>32</v>
      </c>
      <c r="E28" s="174">
        <v>16</v>
      </c>
      <c r="F28" s="174">
        <v>4</v>
      </c>
      <c r="G28" s="174"/>
      <c r="H28" s="171">
        <f t="shared" si="0"/>
        <v>52</v>
      </c>
    </row>
    <row r="29" ht="13.5" thickBot="1">
      <c r="C29" s="135"/>
    </row>
    <row r="30" spans="2:8" ht="15.75" thickBot="1">
      <c r="B30" s="168" t="s">
        <v>737</v>
      </c>
      <c r="C30" s="167"/>
      <c r="D30" s="80">
        <f>SUM(D4:D28)</f>
        <v>504</v>
      </c>
      <c r="E30" s="80">
        <f>SUM(E4:E28)</f>
        <v>272</v>
      </c>
      <c r="F30" s="80">
        <f>SUM(F4:F28)</f>
        <v>100</v>
      </c>
      <c r="G30" s="80">
        <f>SUM(G4:G28)</f>
        <v>0</v>
      </c>
      <c r="H30" s="81">
        <f>SUM(H4:H28)</f>
        <v>876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showGridLines="0" showZeros="0" zoomScalePageLayoutView="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39.140625" style="0" customWidth="1"/>
    <col min="3" max="3" width="9.28125" style="0" customWidth="1"/>
    <col min="4" max="4" width="6.421875" style="0" customWidth="1"/>
    <col min="5" max="5" width="6.00390625" style="0" customWidth="1"/>
    <col min="6" max="6" width="4.8515625" style="0" customWidth="1"/>
    <col min="7" max="7" width="7.57421875" style="0" customWidth="1"/>
  </cols>
  <sheetData>
    <row r="1" spans="2:7" ht="24.75" customHeight="1" thickBot="1">
      <c r="B1" s="216" t="s">
        <v>913</v>
      </c>
      <c r="C1" s="217" t="s">
        <v>1</v>
      </c>
      <c r="D1" s="217" t="s">
        <v>2</v>
      </c>
      <c r="E1" s="217" t="s">
        <v>3</v>
      </c>
      <c r="F1" s="217" t="s">
        <v>4</v>
      </c>
      <c r="G1" s="218" t="s">
        <v>6</v>
      </c>
    </row>
    <row r="2" ht="13.5" thickBot="1"/>
    <row r="3" spans="2:7" ht="15">
      <c r="B3" s="287" t="s">
        <v>538</v>
      </c>
      <c r="C3" s="288" t="s">
        <v>539</v>
      </c>
      <c r="D3" s="288">
        <v>152</v>
      </c>
      <c r="E3" s="288">
        <v>32</v>
      </c>
      <c r="F3" s="288">
        <v>8</v>
      </c>
      <c r="G3" s="289">
        <f aca="true" t="shared" si="0" ref="G3:G41">SUM(D3:F3)</f>
        <v>192</v>
      </c>
    </row>
    <row r="4" spans="2:7" ht="15">
      <c r="B4" s="290" t="s">
        <v>690</v>
      </c>
      <c r="C4" s="291" t="s">
        <v>539</v>
      </c>
      <c r="D4" s="291">
        <v>136</v>
      </c>
      <c r="E4" s="291">
        <v>32</v>
      </c>
      <c r="F4" s="291">
        <v>8</v>
      </c>
      <c r="G4" s="292">
        <f t="shared" si="0"/>
        <v>176</v>
      </c>
    </row>
    <row r="5" spans="2:7" ht="15">
      <c r="B5" s="293" t="s">
        <v>69</v>
      </c>
      <c r="C5" s="294" t="s">
        <v>70</v>
      </c>
      <c r="D5" s="294">
        <v>56</v>
      </c>
      <c r="E5" s="294">
        <v>12</v>
      </c>
      <c r="F5" s="294">
        <v>8</v>
      </c>
      <c r="G5" s="295">
        <f t="shared" si="0"/>
        <v>76</v>
      </c>
    </row>
    <row r="6" spans="2:7" ht="15">
      <c r="B6" s="293" t="s">
        <v>100</v>
      </c>
      <c r="C6" s="294" t="s">
        <v>70</v>
      </c>
      <c r="D6" s="294">
        <v>56</v>
      </c>
      <c r="E6" s="294">
        <v>12</v>
      </c>
      <c r="F6" s="294">
        <v>8</v>
      </c>
      <c r="G6" s="295">
        <f t="shared" si="0"/>
        <v>76</v>
      </c>
    </row>
    <row r="7" spans="2:7" ht="15">
      <c r="B7" s="293" t="s">
        <v>483</v>
      </c>
      <c r="C7" s="294" t="s">
        <v>70</v>
      </c>
      <c r="D7" s="294">
        <v>56</v>
      </c>
      <c r="E7" s="294">
        <v>12</v>
      </c>
      <c r="F7" s="294">
        <v>8</v>
      </c>
      <c r="G7" s="295">
        <f t="shared" si="0"/>
        <v>76</v>
      </c>
    </row>
    <row r="8" spans="2:7" ht="15">
      <c r="B8" s="293" t="s">
        <v>644</v>
      </c>
      <c r="C8" s="294" t="s">
        <v>645</v>
      </c>
      <c r="D8" s="294">
        <v>56</v>
      </c>
      <c r="E8" s="294">
        <v>12</v>
      </c>
      <c r="F8" s="294">
        <v>8</v>
      </c>
      <c r="G8" s="295">
        <f t="shared" si="0"/>
        <v>76</v>
      </c>
    </row>
    <row r="9" spans="2:7" ht="15">
      <c r="B9" s="296" t="s">
        <v>29</v>
      </c>
      <c r="C9" s="297" t="s">
        <v>30</v>
      </c>
      <c r="D9" s="297">
        <v>52</v>
      </c>
      <c r="E9" s="297">
        <v>12</v>
      </c>
      <c r="F9" s="297">
        <v>8</v>
      </c>
      <c r="G9" s="298">
        <f t="shared" si="0"/>
        <v>72</v>
      </c>
    </row>
    <row r="10" spans="2:7" ht="15">
      <c r="B10" s="296" t="s">
        <v>108</v>
      </c>
      <c r="C10" s="297" t="s">
        <v>109</v>
      </c>
      <c r="D10" s="297">
        <v>52</v>
      </c>
      <c r="E10" s="297">
        <v>12</v>
      </c>
      <c r="F10" s="297">
        <v>8</v>
      </c>
      <c r="G10" s="298">
        <f t="shared" si="0"/>
        <v>72</v>
      </c>
    </row>
    <row r="11" spans="2:7" ht="15">
      <c r="B11" s="296" t="s">
        <v>125</v>
      </c>
      <c r="C11" s="297" t="s">
        <v>109</v>
      </c>
      <c r="D11" s="297">
        <v>52</v>
      </c>
      <c r="E11" s="297">
        <v>12</v>
      </c>
      <c r="F11" s="297">
        <v>8</v>
      </c>
      <c r="G11" s="298">
        <f t="shared" si="0"/>
        <v>72</v>
      </c>
    </row>
    <row r="12" spans="2:7" ht="15">
      <c r="B12" s="296" t="s">
        <v>128</v>
      </c>
      <c r="C12" s="297" t="s">
        <v>109</v>
      </c>
      <c r="D12" s="297">
        <v>52</v>
      </c>
      <c r="E12" s="297">
        <v>12</v>
      </c>
      <c r="F12" s="297">
        <v>8</v>
      </c>
      <c r="G12" s="298">
        <f t="shared" si="0"/>
        <v>72</v>
      </c>
    </row>
    <row r="13" spans="2:7" ht="15">
      <c r="B13" s="296" t="s">
        <v>134</v>
      </c>
      <c r="C13" s="297" t="s">
        <v>109</v>
      </c>
      <c r="D13" s="297">
        <v>52</v>
      </c>
      <c r="E13" s="297">
        <v>12</v>
      </c>
      <c r="F13" s="297">
        <v>8</v>
      </c>
      <c r="G13" s="298">
        <f t="shared" si="0"/>
        <v>72</v>
      </c>
    </row>
    <row r="14" spans="2:7" ht="15">
      <c r="B14" s="296" t="s">
        <v>163</v>
      </c>
      <c r="C14" s="297" t="s">
        <v>109</v>
      </c>
      <c r="D14" s="297">
        <v>52</v>
      </c>
      <c r="E14" s="297">
        <v>12</v>
      </c>
      <c r="F14" s="297">
        <v>8</v>
      </c>
      <c r="G14" s="298">
        <f t="shared" si="0"/>
        <v>72</v>
      </c>
    </row>
    <row r="15" spans="2:7" ht="15">
      <c r="B15" s="296" t="s">
        <v>176</v>
      </c>
      <c r="C15" s="297" t="s">
        <v>109</v>
      </c>
      <c r="D15" s="297">
        <v>52</v>
      </c>
      <c r="E15" s="297">
        <v>12</v>
      </c>
      <c r="F15" s="297">
        <v>8</v>
      </c>
      <c r="G15" s="298">
        <f t="shared" si="0"/>
        <v>72</v>
      </c>
    </row>
    <row r="16" spans="2:7" ht="15">
      <c r="B16" s="296" t="s">
        <v>259</v>
      </c>
      <c r="C16" s="297" t="s">
        <v>109</v>
      </c>
      <c r="D16" s="297">
        <v>52</v>
      </c>
      <c r="E16" s="297">
        <v>12</v>
      </c>
      <c r="F16" s="297">
        <v>8</v>
      </c>
      <c r="G16" s="298">
        <f t="shared" si="0"/>
        <v>72</v>
      </c>
    </row>
    <row r="17" spans="2:7" ht="15">
      <c r="B17" s="296" t="s">
        <v>273</v>
      </c>
      <c r="C17" s="297" t="s">
        <v>109</v>
      </c>
      <c r="D17" s="297">
        <v>52</v>
      </c>
      <c r="E17" s="297">
        <v>12</v>
      </c>
      <c r="F17" s="297">
        <v>8</v>
      </c>
      <c r="G17" s="298">
        <f t="shared" si="0"/>
        <v>72</v>
      </c>
    </row>
    <row r="18" spans="2:7" ht="15">
      <c r="B18" s="296" t="s">
        <v>356</v>
      </c>
      <c r="C18" s="297" t="s">
        <v>109</v>
      </c>
      <c r="D18" s="297">
        <v>52</v>
      </c>
      <c r="E18" s="297">
        <v>12</v>
      </c>
      <c r="F18" s="297">
        <v>8</v>
      </c>
      <c r="G18" s="298">
        <f t="shared" si="0"/>
        <v>72</v>
      </c>
    </row>
    <row r="19" spans="2:7" ht="15">
      <c r="B19" s="296" t="s">
        <v>381</v>
      </c>
      <c r="C19" s="297" t="s">
        <v>109</v>
      </c>
      <c r="D19" s="297">
        <v>52</v>
      </c>
      <c r="E19" s="297">
        <v>12</v>
      </c>
      <c r="F19" s="297">
        <v>8</v>
      </c>
      <c r="G19" s="298">
        <f t="shared" si="0"/>
        <v>72</v>
      </c>
    </row>
    <row r="20" spans="2:7" ht="15">
      <c r="B20" s="296" t="s">
        <v>427</v>
      </c>
      <c r="C20" s="297" t="s">
        <v>109</v>
      </c>
      <c r="D20" s="297">
        <v>52</v>
      </c>
      <c r="E20" s="297">
        <v>12</v>
      </c>
      <c r="F20" s="297">
        <v>8</v>
      </c>
      <c r="G20" s="298">
        <f t="shared" si="0"/>
        <v>72</v>
      </c>
    </row>
    <row r="21" spans="2:7" ht="15">
      <c r="B21" s="296" t="s">
        <v>474</v>
      </c>
      <c r="C21" s="297" t="s">
        <v>109</v>
      </c>
      <c r="D21" s="297">
        <v>52</v>
      </c>
      <c r="E21" s="297">
        <v>12</v>
      </c>
      <c r="F21" s="297">
        <v>8</v>
      </c>
      <c r="G21" s="298">
        <f t="shared" si="0"/>
        <v>72</v>
      </c>
    </row>
    <row r="22" spans="2:7" ht="15">
      <c r="B22" s="296" t="s">
        <v>532</v>
      </c>
      <c r="C22" s="297" t="s">
        <v>109</v>
      </c>
      <c r="D22" s="297">
        <v>52</v>
      </c>
      <c r="E22" s="297">
        <v>12</v>
      </c>
      <c r="F22" s="297">
        <v>8</v>
      </c>
      <c r="G22" s="298">
        <f t="shared" si="0"/>
        <v>72</v>
      </c>
    </row>
    <row r="23" spans="2:7" ht="15">
      <c r="B23" s="296" t="s">
        <v>537</v>
      </c>
      <c r="C23" s="297" t="s">
        <v>109</v>
      </c>
      <c r="D23" s="297">
        <v>52</v>
      </c>
      <c r="E23" s="297">
        <v>12</v>
      </c>
      <c r="F23" s="297">
        <v>8</v>
      </c>
      <c r="G23" s="298">
        <f t="shared" si="0"/>
        <v>72</v>
      </c>
    </row>
    <row r="24" spans="2:7" ht="15">
      <c r="B24" s="296" t="s">
        <v>589</v>
      </c>
      <c r="C24" s="297" t="s">
        <v>109</v>
      </c>
      <c r="D24" s="297">
        <v>52</v>
      </c>
      <c r="E24" s="297">
        <v>12</v>
      </c>
      <c r="F24" s="297">
        <v>8</v>
      </c>
      <c r="G24" s="298">
        <f t="shared" si="0"/>
        <v>72</v>
      </c>
    </row>
    <row r="25" spans="2:7" ht="15">
      <c r="B25" s="296" t="s">
        <v>698</v>
      </c>
      <c r="C25" s="297" t="s">
        <v>109</v>
      </c>
      <c r="D25" s="297">
        <v>52</v>
      </c>
      <c r="E25" s="297">
        <v>12</v>
      </c>
      <c r="F25" s="297">
        <v>8</v>
      </c>
      <c r="G25" s="298">
        <f t="shared" si="0"/>
        <v>72</v>
      </c>
    </row>
    <row r="26" spans="2:7" ht="15">
      <c r="B26" s="296" t="s">
        <v>717</v>
      </c>
      <c r="C26" s="297" t="s">
        <v>109</v>
      </c>
      <c r="D26" s="297">
        <v>52</v>
      </c>
      <c r="E26" s="297">
        <v>12</v>
      </c>
      <c r="F26" s="297">
        <v>8</v>
      </c>
      <c r="G26" s="298">
        <f t="shared" si="0"/>
        <v>72</v>
      </c>
    </row>
    <row r="27" spans="2:7" ht="15">
      <c r="B27" s="299" t="s">
        <v>12</v>
      </c>
      <c r="C27" s="300" t="s">
        <v>13</v>
      </c>
      <c r="D27" s="300">
        <v>40</v>
      </c>
      <c r="E27" s="300">
        <v>12</v>
      </c>
      <c r="F27" s="300">
        <v>8</v>
      </c>
      <c r="G27" s="301">
        <f t="shared" si="0"/>
        <v>60</v>
      </c>
    </row>
    <row r="28" spans="2:7" ht="15">
      <c r="B28" s="299" t="s">
        <v>248</v>
      </c>
      <c r="C28" s="300" t="s">
        <v>13</v>
      </c>
      <c r="D28" s="300">
        <v>40</v>
      </c>
      <c r="E28" s="300">
        <v>12</v>
      </c>
      <c r="F28" s="300">
        <v>8</v>
      </c>
      <c r="G28" s="301">
        <f t="shared" si="0"/>
        <v>60</v>
      </c>
    </row>
    <row r="29" spans="2:7" ht="15">
      <c r="B29" s="299" t="s">
        <v>446</v>
      </c>
      <c r="C29" s="300" t="s">
        <v>13</v>
      </c>
      <c r="D29" s="300">
        <v>40</v>
      </c>
      <c r="E29" s="300">
        <v>12</v>
      </c>
      <c r="F29" s="300">
        <v>8</v>
      </c>
      <c r="G29" s="301">
        <f t="shared" si="0"/>
        <v>60</v>
      </c>
    </row>
    <row r="30" spans="2:7" ht="15">
      <c r="B30" s="299" t="s">
        <v>899</v>
      </c>
      <c r="C30" s="300" t="s">
        <v>13</v>
      </c>
      <c r="D30" s="300">
        <v>40</v>
      </c>
      <c r="E30" s="300">
        <v>12</v>
      </c>
      <c r="F30" s="300">
        <v>8</v>
      </c>
      <c r="G30" s="301">
        <f t="shared" si="0"/>
        <v>60</v>
      </c>
    </row>
    <row r="31" spans="2:7" ht="15">
      <c r="B31" s="299" t="s">
        <v>514</v>
      </c>
      <c r="C31" s="300" t="s">
        <v>13</v>
      </c>
      <c r="D31" s="300">
        <v>40</v>
      </c>
      <c r="E31" s="300">
        <v>12</v>
      </c>
      <c r="F31" s="300">
        <v>8</v>
      </c>
      <c r="G31" s="301">
        <f t="shared" si="0"/>
        <v>60</v>
      </c>
    </row>
    <row r="32" spans="2:7" ht="15">
      <c r="B32" s="299" t="s">
        <v>587</v>
      </c>
      <c r="C32" s="300" t="s">
        <v>13</v>
      </c>
      <c r="D32" s="300">
        <v>40</v>
      </c>
      <c r="E32" s="300">
        <v>12</v>
      </c>
      <c r="F32" s="300">
        <v>8</v>
      </c>
      <c r="G32" s="301">
        <f t="shared" si="0"/>
        <v>60</v>
      </c>
    </row>
    <row r="33" spans="2:7" ht="15">
      <c r="B33" s="299" t="s">
        <v>659</v>
      </c>
      <c r="C33" s="300" t="s">
        <v>660</v>
      </c>
      <c r="D33" s="300">
        <v>40</v>
      </c>
      <c r="E33" s="300">
        <v>12</v>
      </c>
      <c r="F33" s="300">
        <v>8</v>
      </c>
      <c r="G33" s="301">
        <f t="shared" si="0"/>
        <v>60</v>
      </c>
    </row>
    <row r="34" spans="2:7" ht="15">
      <c r="B34" s="299" t="s">
        <v>665</v>
      </c>
      <c r="C34" s="300" t="s">
        <v>13</v>
      </c>
      <c r="D34" s="300">
        <v>40</v>
      </c>
      <c r="E34" s="300">
        <v>12</v>
      </c>
      <c r="F34" s="300">
        <v>8</v>
      </c>
      <c r="G34" s="301">
        <f t="shared" si="0"/>
        <v>60</v>
      </c>
    </row>
    <row r="35" spans="2:7" ht="15">
      <c r="B35" s="299" t="s">
        <v>668</v>
      </c>
      <c r="C35" s="300" t="s">
        <v>13</v>
      </c>
      <c r="D35" s="300">
        <v>40</v>
      </c>
      <c r="E35" s="300">
        <v>12</v>
      </c>
      <c r="F35" s="300">
        <v>8</v>
      </c>
      <c r="G35" s="301">
        <f t="shared" si="0"/>
        <v>60</v>
      </c>
    </row>
    <row r="36" spans="2:7" ht="15">
      <c r="B36" s="302" t="s">
        <v>204</v>
      </c>
      <c r="C36" s="303" t="s">
        <v>205</v>
      </c>
      <c r="D36" s="303">
        <v>40</v>
      </c>
      <c r="E36" s="303">
        <v>12</v>
      </c>
      <c r="F36" s="303">
        <v>8</v>
      </c>
      <c r="G36" s="304">
        <f t="shared" si="0"/>
        <v>60</v>
      </c>
    </row>
    <row r="37" spans="2:7" ht="15">
      <c r="B37" s="302" t="s">
        <v>209</v>
      </c>
      <c r="C37" s="303" t="s">
        <v>205</v>
      </c>
      <c r="D37" s="303">
        <v>40</v>
      </c>
      <c r="E37" s="303">
        <v>12</v>
      </c>
      <c r="F37" s="303">
        <v>8</v>
      </c>
      <c r="G37" s="304">
        <f t="shared" si="0"/>
        <v>60</v>
      </c>
    </row>
    <row r="38" spans="2:7" ht="15">
      <c r="B38" s="302" t="s">
        <v>230</v>
      </c>
      <c r="C38" s="303" t="s">
        <v>205</v>
      </c>
      <c r="D38" s="303">
        <v>40</v>
      </c>
      <c r="E38" s="303">
        <v>12</v>
      </c>
      <c r="F38" s="303">
        <v>8</v>
      </c>
      <c r="G38" s="304">
        <f t="shared" si="0"/>
        <v>60</v>
      </c>
    </row>
    <row r="39" spans="2:7" ht="15">
      <c r="B39" s="302" t="s">
        <v>456</v>
      </c>
      <c r="C39" s="303" t="s">
        <v>457</v>
      </c>
      <c r="D39" s="303">
        <v>40</v>
      </c>
      <c r="E39" s="303">
        <v>12</v>
      </c>
      <c r="F39" s="303">
        <v>8</v>
      </c>
      <c r="G39" s="304">
        <f t="shared" si="0"/>
        <v>60</v>
      </c>
    </row>
    <row r="40" spans="2:7" ht="15">
      <c r="B40" s="305" t="s">
        <v>601</v>
      </c>
      <c r="C40" s="306" t="s">
        <v>602</v>
      </c>
      <c r="D40" s="306">
        <v>40</v>
      </c>
      <c r="E40" s="306">
        <v>12</v>
      </c>
      <c r="F40" s="306">
        <v>8</v>
      </c>
      <c r="G40" s="307">
        <f t="shared" si="0"/>
        <v>60</v>
      </c>
    </row>
    <row r="41" spans="2:7" ht="15.75" thickBot="1">
      <c r="B41" s="308" t="s">
        <v>628</v>
      </c>
      <c r="C41" s="309" t="s">
        <v>602</v>
      </c>
      <c r="D41" s="309">
        <v>40</v>
      </c>
      <c r="E41" s="309">
        <v>12</v>
      </c>
      <c r="F41" s="309">
        <v>8</v>
      </c>
      <c r="G41" s="310">
        <f t="shared" si="0"/>
        <v>60</v>
      </c>
    </row>
    <row r="43" spans="2:7" s="222" customFormat="1" ht="30.75" customHeight="1">
      <c r="B43" s="219" t="s">
        <v>737</v>
      </c>
      <c r="C43" s="220"/>
      <c r="D43" s="220">
        <f>SUM(D3:D41)</f>
        <v>2048</v>
      </c>
      <c r="E43" s="220">
        <f>SUM(E3:E41)</f>
        <v>508</v>
      </c>
      <c r="F43" s="220">
        <f>SUM(F3:F41)</f>
        <v>312</v>
      </c>
      <c r="G43" s="221">
        <f>SUM(D43:F43)</f>
        <v>2868</v>
      </c>
    </row>
    <row r="44" spans="2:7" ht="15">
      <c r="B44" s="214"/>
      <c r="G44" s="2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49.57421875" style="0" customWidth="1"/>
    <col min="3" max="3" width="16.57421875" style="0" customWidth="1"/>
    <col min="6" max="6" width="9.421875" style="0" customWidth="1"/>
  </cols>
  <sheetData>
    <row r="1" spans="1:7" ht="19.5">
      <c r="A1" s="28"/>
      <c r="D1" s="30"/>
      <c r="E1" s="30"/>
      <c r="F1" s="30"/>
      <c r="G1" s="30"/>
    </row>
    <row r="2" spans="1:7" ht="13.5" thickBot="1">
      <c r="A2" s="25"/>
      <c r="D2" s="30"/>
      <c r="E2" s="30"/>
      <c r="F2" s="30"/>
      <c r="G2" s="30"/>
    </row>
    <row r="3" spans="1:7" ht="16.5" thickBot="1">
      <c r="A3" s="11"/>
      <c r="B3" s="88" t="s">
        <v>966</v>
      </c>
      <c r="C3" s="89" t="s">
        <v>1</v>
      </c>
      <c r="D3" s="89" t="s">
        <v>2</v>
      </c>
      <c r="E3" s="89" t="s">
        <v>3</v>
      </c>
      <c r="F3" s="89" t="s">
        <v>4</v>
      </c>
      <c r="G3" s="91" t="s">
        <v>6</v>
      </c>
    </row>
    <row r="4" spans="1:7" ht="12.75">
      <c r="A4" s="11"/>
      <c r="D4" s="30"/>
      <c r="E4" s="30"/>
      <c r="F4" s="30"/>
      <c r="G4" s="30"/>
    </row>
    <row r="5" spans="1:7" ht="15.75">
      <c r="A5" s="11"/>
      <c r="B5" s="176" t="s">
        <v>937</v>
      </c>
      <c r="C5" s="177" t="s">
        <v>938</v>
      </c>
      <c r="D5" s="178">
        <v>24</v>
      </c>
      <c r="E5" s="178">
        <v>16</v>
      </c>
      <c r="F5" s="178">
        <v>8</v>
      </c>
      <c r="G5" s="179">
        <f aca="true" t="shared" si="0" ref="G5:G19">SUM(D5:F5)</f>
        <v>48</v>
      </c>
    </row>
    <row r="6" spans="1:7" ht="15.75">
      <c r="A6" s="11"/>
      <c r="B6" s="176" t="s">
        <v>939</v>
      </c>
      <c r="C6" s="177" t="s">
        <v>938</v>
      </c>
      <c r="D6" s="178">
        <v>24</v>
      </c>
      <c r="E6" s="178">
        <v>16</v>
      </c>
      <c r="F6" s="178">
        <v>8</v>
      </c>
      <c r="G6" s="179">
        <f t="shared" si="0"/>
        <v>48</v>
      </c>
    </row>
    <row r="7" spans="1:7" ht="15.75">
      <c r="A7" s="11"/>
      <c r="B7" s="176" t="s">
        <v>940</v>
      </c>
      <c r="C7" s="177" t="s">
        <v>938</v>
      </c>
      <c r="D7" s="178">
        <v>24</v>
      </c>
      <c r="E7" s="178">
        <v>16</v>
      </c>
      <c r="F7" s="178">
        <v>8</v>
      </c>
      <c r="G7" s="179">
        <f t="shared" si="0"/>
        <v>48</v>
      </c>
    </row>
    <row r="8" spans="1:7" ht="15.75">
      <c r="A8" s="11"/>
      <c r="B8" s="349" t="s">
        <v>941</v>
      </c>
      <c r="C8" s="350" t="s">
        <v>42</v>
      </c>
      <c r="D8" s="351">
        <v>16</v>
      </c>
      <c r="E8" s="351">
        <v>8</v>
      </c>
      <c r="F8" s="351">
        <v>4</v>
      </c>
      <c r="G8" s="352">
        <f t="shared" si="0"/>
        <v>28</v>
      </c>
    </row>
    <row r="9" spans="1:7" ht="15.75">
      <c r="A9" s="11"/>
      <c r="B9" s="172" t="s">
        <v>1051</v>
      </c>
      <c r="C9" s="173" t="s">
        <v>942</v>
      </c>
      <c r="D9" s="174">
        <v>24</v>
      </c>
      <c r="E9" s="174">
        <v>12</v>
      </c>
      <c r="F9" s="174">
        <v>6</v>
      </c>
      <c r="G9" s="175">
        <f t="shared" si="0"/>
        <v>42</v>
      </c>
    </row>
    <row r="10" spans="1:7" ht="15.75">
      <c r="A10" s="11"/>
      <c r="B10" s="172" t="s">
        <v>1050</v>
      </c>
      <c r="C10" s="173" t="s">
        <v>942</v>
      </c>
      <c r="D10" s="174">
        <v>24</v>
      </c>
      <c r="E10" s="174">
        <v>12</v>
      </c>
      <c r="F10" s="174">
        <v>6</v>
      </c>
      <c r="G10" s="175">
        <f t="shared" si="0"/>
        <v>42</v>
      </c>
    </row>
    <row r="11" spans="1:7" ht="15.75">
      <c r="A11" s="11"/>
      <c r="B11" s="172" t="s">
        <v>1072</v>
      </c>
      <c r="C11" s="173" t="s">
        <v>1073</v>
      </c>
      <c r="D11" s="174">
        <v>24</v>
      </c>
      <c r="E11" s="174">
        <v>12</v>
      </c>
      <c r="F11" s="174">
        <v>4</v>
      </c>
      <c r="G11" s="175">
        <f t="shared" si="0"/>
        <v>40</v>
      </c>
    </row>
    <row r="12" spans="1:7" ht="15.75">
      <c r="A12" s="11"/>
      <c r="B12" s="172" t="s">
        <v>954</v>
      </c>
      <c r="C12" s="173" t="s">
        <v>1046</v>
      </c>
      <c r="D12" s="174">
        <v>24</v>
      </c>
      <c r="E12" s="174">
        <v>12</v>
      </c>
      <c r="F12" s="174">
        <v>4</v>
      </c>
      <c r="G12" s="175">
        <f t="shared" si="0"/>
        <v>40</v>
      </c>
    </row>
    <row r="13" spans="1:7" ht="15.75">
      <c r="A13" s="11"/>
      <c r="B13" s="349" t="s">
        <v>943</v>
      </c>
      <c r="C13" s="350" t="s">
        <v>42</v>
      </c>
      <c r="D13" s="351">
        <v>16</v>
      </c>
      <c r="E13" s="351">
        <v>8</v>
      </c>
      <c r="F13" s="351">
        <v>4</v>
      </c>
      <c r="G13" s="352">
        <f t="shared" si="0"/>
        <v>28</v>
      </c>
    </row>
    <row r="14" spans="1:7" ht="15.75">
      <c r="A14" s="11"/>
      <c r="B14" s="172" t="s">
        <v>956</v>
      </c>
      <c r="C14" s="173" t="s">
        <v>1046</v>
      </c>
      <c r="D14" s="174">
        <v>24</v>
      </c>
      <c r="E14" s="174">
        <v>12</v>
      </c>
      <c r="F14" s="174">
        <v>4</v>
      </c>
      <c r="G14" s="175">
        <f t="shared" si="0"/>
        <v>40</v>
      </c>
    </row>
    <row r="15" spans="1:7" ht="15.75">
      <c r="A15" s="11"/>
      <c r="B15" s="172" t="s">
        <v>957</v>
      </c>
      <c r="C15" s="173" t="s">
        <v>1046</v>
      </c>
      <c r="D15" s="174">
        <v>24</v>
      </c>
      <c r="E15" s="174">
        <v>12</v>
      </c>
      <c r="F15" s="174">
        <v>4</v>
      </c>
      <c r="G15" s="175">
        <f t="shared" si="0"/>
        <v>40</v>
      </c>
    </row>
    <row r="16" spans="1:7" ht="15.75">
      <c r="A16" s="11"/>
      <c r="B16" s="172" t="s">
        <v>944</v>
      </c>
      <c r="C16" s="173" t="s">
        <v>942</v>
      </c>
      <c r="D16" s="174">
        <v>24</v>
      </c>
      <c r="E16" s="174">
        <v>12</v>
      </c>
      <c r="F16" s="174">
        <v>6</v>
      </c>
      <c r="G16" s="175">
        <f t="shared" si="0"/>
        <v>42</v>
      </c>
    </row>
    <row r="17" spans="1:7" ht="15.75">
      <c r="A17" s="11"/>
      <c r="B17" s="172" t="s">
        <v>962</v>
      </c>
      <c r="C17" s="173" t="s">
        <v>1046</v>
      </c>
      <c r="D17" s="174">
        <v>24</v>
      </c>
      <c r="E17" s="174">
        <v>12</v>
      </c>
      <c r="F17" s="174">
        <v>5</v>
      </c>
      <c r="G17" s="175">
        <f t="shared" si="0"/>
        <v>41</v>
      </c>
    </row>
    <row r="18" spans="1:7" ht="15.75">
      <c r="A18" s="25"/>
      <c r="B18" s="349" t="s">
        <v>945</v>
      </c>
      <c r="C18" s="350" t="s">
        <v>42</v>
      </c>
      <c r="D18" s="351">
        <v>16</v>
      </c>
      <c r="E18" s="351">
        <v>8</v>
      </c>
      <c r="F18" s="351">
        <v>4</v>
      </c>
      <c r="G18" s="352">
        <f t="shared" si="0"/>
        <v>28</v>
      </c>
    </row>
    <row r="19" spans="1:7" ht="15.75">
      <c r="A19" s="25"/>
      <c r="B19" s="349" t="s">
        <v>946</v>
      </c>
      <c r="C19" s="350" t="s">
        <v>42</v>
      </c>
      <c r="D19" s="351">
        <v>16</v>
      </c>
      <c r="E19" s="351">
        <v>8</v>
      </c>
      <c r="F19" s="351">
        <v>4</v>
      </c>
      <c r="G19" s="352">
        <f t="shared" si="0"/>
        <v>28</v>
      </c>
    </row>
    <row r="20" spans="1:7" ht="13.5" thickBot="1">
      <c r="A20" s="25"/>
      <c r="D20" s="30"/>
      <c r="E20" s="30"/>
      <c r="F20" s="30"/>
      <c r="G20" s="30"/>
    </row>
    <row r="21" spans="1:7" ht="13.5" thickBot="1">
      <c r="A21" s="25"/>
      <c r="B21" s="77" t="s">
        <v>737</v>
      </c>
      <c r="C21" s="16"/>
      <c r="D21" s="78">
        <f>SUM(D5:D19)</f>
        <v>328</v>
      </c>
      <c r="E21" s="79">
        <f>SUM(E5:E19)</f>
        <v>176</v>
      </c>
      <c r="F21" s="79">
        <f>SUM(F5:F19)</f>
        <v>79</v>
      </c>
      <c r="G21" s="76">
        <f>SUM(G5:G19)</f>
        <v>583</v>
      </c>
    </row>
  </sheetData>
  <sheetProtection/>
  <printOptions/>
  <pageMargins left="0.28" right="0.2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showGridLines="0" showZeros="0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50.421875" style="0" customWidth="1"/>
    <col min="2" max="2" width="14.7109375" style="71" customWidth="1"/>
    <col min="3" max="3" width="5.57421875" style="0" customWidth="1"/>
    <col min="4" max="4" width="5.7109375" style="0" customWidth="1"/>
    <col min="5" max="6" width="5.421875" style="0" customWidth="1"/>
    <col min="7" max="10" width="7.140625" style="0" customWidth="1"/>
    <col min="11" max="11" width="10.7109375" style="0" customWidth="1"/>
    <col min="14" max="14" width="20.57421875" style="0" customWidth="1"/>
  </cols>
  <sheetData>
    <row r="1" spans="1:11" ht="23.25" customHeight="1">
      <c r="A1" s="457" t="s">
        <v>901</v>
      </c>
      <c r="B1" s="458"/>
      <c r="C1" s="458"/>
      <c r="D1" s="458"/>
      <c r="E1" s="458"/>
      <c r="F1" s="458"/>
      <c r="G1" s="458"/>
      <c r="H1" s="458"/>
      <c r="I1" s="458"/>
      <c r="J1" s="458"/>
      <c r="K1" s="459"/>
    </row>
    <row r="2" spans="1:11" ht="11.25" customHeight="1" thickBot="1">
      <c r="A2" s="48"/>
      <c r="B2" s="49"/>
      <c r="C2" s="48"/>
      <c r="D2" s="48"/>
      <c r="E2" s="48"/>
      <c r="F2" s="48"/>
      <c r="G2" s="48"/>
      <c r="H2" s="48"/>
      <c r="I2" s="48"/>
      <c r="J2" s="48"/>
      <c r="K2" s="48"/>
    </row>
    <row r="3" spans="1:11" ht="19.5" customHeight="1">
      <c r="A3" s="460"/>
      <c r="B3" s="462" t="s">
        <v>749</v>
      </c>
      <c r="C3" s="462"/>
      <c r="D3" s="462"/>
      <c r="E3" s="462"/>
      <c r="F3" s="462"/>
      <c r="G3" s="462"/>
      <c r="H3" s="462"/>
      <c r="I3" s="462"/>
      <c r="J3" s="462"/>
      <c r="K3" s="463"/>
    </row>
    <row r="4" spans="1:11" ht="39.75" customHeight="1" thickBot="1">
      <c r="A4" s="461"/>
      <c r="B4" s="229" t="s">
        <v>750</v>
      </c>
      <c r="C4" s="230" t="s">
        <v>751</v>
      </c>
      <c r="D4" s="230" t="s">
        <v>752</v>
      </c>
      <c r="E4" s="230" t="s">
        <v>753</v>
      </c>
      <c r="F4" s="230" t="s">
        <v>754</v>
      </c>
      <c r="G4" s="230" t="s">
        <v>755</v>
      </c>
      <c r="H4" s="231" t="s">
        <v>756</v>
      </c>
      <c r="I4" s="231" t="s">
        <v>757</v>
      </c>
      <c r="J4" s="231" t="s">
        <v>758</v>
      </c>
      <c r="K4" s="232" t="s">
        <v>737</v>
      </c>
    </row>
    <row r="5" spans="1:11" s="135" customFormat="1" ht="39.75" customHeight="1" thickBot="1">
      <c r="A5" s="227"/>
      <c r="B5" s="225"/>
      <c r="H5" s="226"/>
      <c r="I5" s="226"/>
      <c r="J5" s="226"/>
      <c r="K5" s="228"/>
    </row>
    <row r="6" spans="1:11" ht="36" customHeight="1">
      <c r="A6" s="233" t="s">
        <v>902</v>
      </c>
      <c r="B6" s="234"/>
      <c r="C6" s="235"/>
      <c r="D6" s="235"/>
      <c r="E6" s="235"/>
      <c r="F6" s="235"/>
      <c r="G6" s="235"/>
      <c r="H6" s="235"/>
      <c r="I6" s="235"/>
      <c r="J6" s="235"/>
      <c r="K6" s="236"/>
    </row>
    <row r="7" spans="1:11" s="52" customFormat="1" ht="15.75">
      <c r="A7" s="237" t="s">
        <v>789</v>
      </c>
      <c r="B7" s="50"/>
      <c r="C7" s="51"/>
      <c r="D7" s="51"/>
      <c r="E7" s="51"/>
      <c r="F7" s="51"/>
      <c r="G7" s="51"/>
      <c r="H7" s="51"/>
      <c r="I7" s="51"/>
      <c r="J7" s="51"/>
      <c r="K7" s="238"/>
    </row>
    <row r="8" spans="1:11" s="52" customFormat="1" ht="15.75">
      <c r="A8" s="237" t="s">
        <v>786</v>
      </c>
      <c r="B8" s="50"/>
      <c r="C8" s="51"/>
      <c r="D8" s="51"/>
      <c r="E8" s="51"/>
      <c r="F8" s="51"/>
      <c r="G8" s="51"/>
      <c r="H8" s="51"/>
      <c r="I8" s="51"/>
      <c r="J8" s="51"/>
      <c r="K8" s="238"/>
    </row>
    <row r="9" spans="1:11" s="52" customFormat="1" ht="15.75">
      <c r="A9" s="239" t="s">
        <v>759</v>
      </c>
      <c r="B9" s="50"/>
      <c r="C9" s="50"/>
      <c r="D9" s="50"/>
      <c r="E9" s="50"/>
      <c r="F9" s="50"/>
      <c r="G9" s="50"/>
      <c r="H9" s="50"/>
      <c r="I9" s="50"/>
      <c r="J9" s="50"/>
      <c r="K9" s="238"/>
    </row>
    <row r="10" spans="1:11" s="52" customFormat="1" ht="15">
      <c r="A10" s="240" t="s">
        <v>785</v>
      </c>
      <c r="B10" s="73" t="s">
        <v>802</v>
      </c>
      <c r="C10" s="72">
        <v>24</v>
      </c>
      <c r="D10" s="72">
        <v>18</v>
      </c>
      <c r="E10" s="72">
        <v>6</v>
      </c>
      <c r="F10" s="72">
        <v>8</v>
      </c>
      <c r="G10" s="72">
        <v>9</v>
      </c>
      <c r="H10" s="73"/>
      <c r="I10" s="73"/>
      <c r="J10" s="72">
        <v>4</v>
      </c>
      <c r="K10" s="241">
        <f>SUM(C10:J10)</f>
        <v>69</v>
      </c>
    </row>
    <row r="11" spans="1:11" s="52" customFormat="1" ht="15.75">
      <c r="A11" s="239" t="s">
        <v>783</v>
      </c>
      <c r="B11" s="355"/>
      <c r="C11" s="224"/>
      <c r="D11" s="356"/>
      <c r="E11" s="356"/>
      <c r="F11" s="356"/>
      <c r="G11" s="356"/>
      <c r="H11" s="355"/>
      <c r="I11" s="355"/>
      <c r="J11" s="356"/>
      <c r="K11" s="357">
        <f>SUM(C11:J11)</f>
        <v>0</v>
      </c>
    </row>
    <row r="12" spans="1:11" s="52" customFormat="1" ht="15.75">
      <c r="A12" s="243" t="s">
        <v>787</v>
      </c>
      <c r="B12" s="50"/>
      <c r="C12" s="50"/>
      <c r="D12" s="50"/>
      <c r="E12" s="50"/>
      <c r="F12" s="50"/>
      <c r="G12" s="50"/>
      <c r="H12" s="50"/>
      <c r="I12" s="50"/>
      <c r="J12" s="50"/>
      <c r="K12" s="238"/>
    </row>
    <row r="13" spans="1:11" s="52" customFormat="1" ht="15.75">
      <c r="A13" s="244" t="s">
        <v>788</v>
      </c>
      <c r="B13" s="50"/>
      <c r="C13" s="50"/>
      <c r="D13" s="50"/>
      <c r="E13" s="50"/>
      <c r="F13" s="50"/>
      <c r="G13" s="50"/>
      <c r="H13" s="50"/>
      <c r="I13" s="50"/>
      <c r="J13" s="50"/>
      <c r="K13" s="238"/>
    </row>
    <row r="14" spans="1:11" s="52" customFormat="1" ht="15.75">
      <c r="A14" s="244" t="s">
        <v>790</v>
      </c>
      <c r="B14" s="50"/>
      <c r="C14" s="50"/>
      <c r="D14" s="50"/>
      <c r="E14" s="50"/>
      <c r="F14" s="50"/>
      <c r="G14" s="50"/>
      <c r="H14" s="50"/>
      <c r="I14" s="50"/>
      <c r="J14" s="50"/>
      <c r="K14" s="238"/>
    </row>
    <row r="15" spans="1:11" s="52" customFormat="1" ht="15.75">
      <c r="A15" s="245" t="s">
        <v>1052</v>
      </c>
      <c r="B15" s="50"/>
      <c r="C15" s="53"/>
      <c r="D15" s="53"/>
      <c r="E15" s="53"/>
      <c r="F15" s="50"/>
      <c r="G15" s="50"/>
      <c r="H15" s="50"/>
      <c r="I15" s="50"/>
      <c r="J15" s="50"/>
      <c r="K15" s="238"/>
    </row>
    <row r="16" spans="1:11" ht="32.25" customHeight="1" thickBot="1">
      <c r="A16" s="246" t="s">
        <v>803</v>
      </c>
      <c r="B16" s="247"/>
      <c r="C16" s="248">
        <v>25</v>
      </c>
      <c r="D16" s="248">
        <v>14</v>
      </c>
      <c r="E16" s="248">
        <v>4</v>
      </c>
      <c r="F16" s="248">
        <v>14</v>
      </c>
      <c r="G16" s="248">
        <v>4</v>
      </c>
      <c r="H16" s="248"/>
      <c r="I16" s="248">
        <v>1</v>
      </c>
      <c r="J16" s="248">
        <v>22</v>
      </c>
      <c r="K16" s="249">
        <f>SUM(C16:J16)</f>
        <v>84</v>
      </c>
    </row>
    <row r="17" s="223" customFormat="1" ht="16.5" thickBot="1">
      <c r="K17" s="224"/>
    </row>
    <row r="18" spans="1:11" ht="33" customHeight="1">
      <c r="A18" s="233" t="s">
        <v>760</v>
      </c>
      <c r="B18" s="250"/>
      <c r="C18" s="235"/>
      <c r="D18" s="235"/>
      <c r="E18" s="235"/>
      <c r="F18" s="235"/>
      <c r="G18" s="235"/>
      <c r="H18" s="235"/>
      <c r="I18" s="235"/>
      <c r="J18" s="235"/>
      <c r="K18" s="236"/>
    </row>
    <row r="19" spans="1:11" ht="15.75">
      <c r="A19" s="237" t="s">
        <v>792</v>
      </c>
      <c r="B19" s="50"/>
      <c r="C19" s="50"/>
      <c r="D19" s="50"/>
      <c r="E19" s="50"/>
      <c r="F19" s="50"/>
      <c r="G19" s="50"/>
      <c r="H19" s="50"/>
      <c r="I19" s="50"/>
      <c r="J19" s="50"/>
      <c r="K19" s="238"/>
    </row>
    <row r="20" spans="1:11" ht="15.75">
      <c r="A20" s="251" t="s">
        <v>1053</v>
      </c>
      <c r="B20" s="50"/>
      <c r="C20" s="56"/>
      <c r="D20" s="55"/>
      <c r="E20" s="55"/>
      <c r="F20" s="56"/>
      <c r="G20" s="55"/>
      <c r="H20" s="57"/>
      <c r="I20" s="57"/>
      <c r="J20" s="57"/>
      <c r="K20" s="238"/>
    </row>
    <row r="21" spans="1:11" s="52" customFormat="1" ht="15.75">
      <c r="A21" s="252" t="s">
        <v>784</v>
      </c>
      <c r="B21" s="73"/>
      <c r="C21" s="59"/>
      <c r="D21" s="73"/>
      <c r="E21" s="73"/>
      <c r="F21" s="72"/>
      <c r="G21" s="73"/>
      <c r="H21" s="75"/>
      <c r="I21" s="75"/>
      <c r="J21" s="75"/>
      <c r="K21" s="241">
        <f>SUM(C21:J21)</f>
        <v>0</v>
      </c>
    </row>
    <row r="22" spans="1:11" s="52" customFormat="1" ht="15.75">
      <c r="A22" s="253" t="s">
        <v>791</v>
      </c>
      <c r="B22" s="50"/>
      <c r="C22" s="58"/>
      <c r="D22" s="50"/>
      <c r="E22" s="50"/>
      <c r="F22" s="58"/>
      <c r="G22" s="50"/>
      <c r="H22" s="60"/>
      <c r="I22" s="60"/>
      <c r="J22" s="60"/>
      <c r="K22" s="238"/>
    </row>
    <row r="23" spans="1:11" s="52" customFormat="1" ht="15.75">
      <c r="A23" s="243" t="s">
        <v>1054</v>
      </c>
      <c r="B23" s="50"/>
      <c r="C23" s="50"/>
      <c r="D23" s="50"/>
      <c r="E23" s="50"/>
      <c r="F23" s="50"/>
      <c r="G23" s="50"/>
      <c r="H23" s="50"/>
      <c r="I23" s="50"/>
      <c r="J23" s="50"/>
      <c r="K23" s="238"/>
    </row>
    <row r="24" spans="1:11" s="52" customFormat="1" ht="15.75">
      <c r="A24" s="243" t="s">
        <v>1055</v>
      </c>
      <c r="B24" s="50"/>
      <c r="C24" s="50"/>
      <c r="D24" s="50"/>
      <c r="E24" s="50"/>
      <c r="F24" s="50"/>
      <c r="G24" s="50"/>
      <c r="H24" s="50"/>
      <c r="I24" s="50"/>
      <c r="J24" s="50"/>
      <c r="K24" s="238"/>
    </row>
    <row r="25" spans="1:11" s="52" customFormat="1" ht="15.75">
      <c r="A25" s="243" t="s">
        <v>1057</v>
      </c>
      <c r="B25" s="50"/>
      <c r="C25" s="50"/>
      <c r="D25" s="50"/>
      <c r="E25" s="50"/>
      <c r="F25" s="50"/>
      <c r="G25" s="50"/>
      <c r="H25" s="50"/>
      <c r="I25" s="50"/>
      <c r="J25" s="50"/>
      <c r="K25" s="238"/>
    </row>
    <row r="26" spans="1:11" s="52" customFormat="1" ht="15.75">
      <c r="A26" s="243" t="s">
        <v>1056</v>
      </c>
      <c r="B26" s="50"/>
      <c r="C26" s="50"/>
      <c r="D26" s="50"/>
      <c r="E26" s="50"/>
      <c r="F26" s="50"/>
      <c r="G26" s="50"/>
      <c r="H26" s="50"/>
      <c r="I26" s="50"/>
      <c r="J26" s="50"/>
      <c r="K26" s="238"/>
    </row>
    <row r="27" spans="1:11" s="52" customFormat="1" ht="30" customHeight="1" thickBot="1">
      <c r="A27" s="246" t="s">
        <v>804</v>
      </c>
      <c r="B27" s="254"/>
      <c r="C27" s="255">
        <v>36</v>
      </c>
      <c r="D27" s="255">
        <v>92</v>
      </c>
      <c r="E27" s="255">
        <v>12</v>
      </c>
      <c r="F27" s="255">
        <v>22</v>
      </c>
      <c r="G27" s="255">
        <v>16</v>
      </c>
      <c r="H27" s="255">
        <v>2</v>
      </c>
      <c r="I27" s="255">
        <v>4</v>
      </c>
      <c r="J27" s="255">
        <v>20</v>
      </c>
      <c r="K27" s="256">
        <f>SUM(C27:J27)</f>
        <v>204</v>
      </c>
    </row>
    <row r="28" spans="1:11" s="52" customFormat="1" ht="13.5" thickBot="1">
      <c r="A28" s="258"/>
      <c r="B28" s="223"/>
      <c r="C28" s="259"/>
      <c r="D28" s="63"/>
      <c r="E28" s="63"/>
      <c r="F28" s="63"/>
      <c r="G28" s="63"/>
      <c r="H28" s="63"/>
      <c r="I28" s="63"/>
      <c r="J28" s="63"/>
      <c r="K28" s="63"/>
    </row>
    <row r="29" spans="1:11" ht="25.5">
      <c r="A29" s="233" t="s">
        <v>761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60"/>
    </row>
    <row r="30" spans="1:11" s="52" customFormat="1" ht="12.75">
      <c r="A30" s="243" t="s">
        <v>793</v>
      </c>
      <c r="B30" s="50"/>
      <c r="C30" s="50"/>
      <c r="D30" s="50"/>
      <c r="E30" s="50"/>
      <c r="F30" s="50"/>
      <c r="G30" s="50"/>
      <c r="H30" s="50"/>
      <c r="I30" s="50"/>
      <c r="J30" s="50"/>
      <c r="K30" s="261"/>
    </row>
    <row r="31" spans="1:11" s="52" customFormat="1" ht="12.75">
      <c r="A31" s="243" t="s">
        <v>786</v>
      </c>
      <c r="B31" s="50"/>
      <c r="C31" s="50"/>
      <c r="D31" s="50"/>
      <c r="E31" s="50"/>
      <c r="F31" s="50"/>
      <c r="G31" s="50"/>
      <c r="H31" s="50"/>
      <c r="I31" s="50"/>
      <c r="J31" s="50"/>
      <c r="K31" s="261"/>
    </row>
    <row r="32" spans="1:11" s="52" customFormat="1" ht="12.75">
      <c r="A32" s="243" t="s">
        <v>794</v>
      </c>
      <c r="B32" s="50"/>
      <c r="C32" s="50"/>
      <c r="D32" s="50"/>
      <c r="E32" s="50"/>
      <c r="F32" s="50"/>
      <c r="G32" s="50"/>
      <c r="H32" s="50"/>
      <c r="I32" s="50"/>
      <c r="J32" s="50"/>
      <c r="K32" s="261"/>
    </row>
    <row r="33" spans="1:11" s="52" customFormat="1" ht="12.75">
      <c r="A33" s="243" t="s">
        <v>795</v>
      </c>
      <c r="B33" s="50"/>
      <c r="C33" s="50"/>
      <c r="D33" s="50"/>
      <c r="E33" s="50"/>
      <c r="F33" s="50"/>
      <c r="G33" s="50"/>
      <c r="H33" s="50"/>
      <c r="I33" s="50"/>
      <c r="J33" s="50"/>
      <c r="K33" s="261"/>
    </row>
    <row r="34" spans="1:11" s="52" customFormat="1" ht="12.75">
      <c r="A34" s="243" t="s">
        <v>796</v>
      </c>
      <c r="B34" s="50"/>
      <c r="C34" s="50"/>
      <c r="D34" s="50"/>
      <c r="E34" s="50"/>
      <c r="F34" s="50"/>
      <c r="G34" s="50"/>
      <c r="H34" s="50"/>
      <c r="I34" s="50"/>
      <c r="J34" s="50"/>
      <c r="K34" s="261"/>
    </row>
    <row r="35" spans="1:11" s="52" customFormat="1" ht="12.75">
      <c r="A35" s="243" t="s">
        <v>788</v>
      </c>
      <c r="B35" s="50"/>
      <c r="C35" s="50"/>
      <c r="D35" s="50"/>
      <c r="E35" s="50"/>
      <c r="F35" s="50"/>
      <c r="G35" s="50"/>
      <c r="H35" s="50"/>
      <c r="I35" s="50"/>
      <c r="J35" s="50"/>
      <c r="K35" s="261"/>
    </row>
    <row r="36" spans="1:11" s="52" customFormat="1" ht="12.75">
      <c r="A36" s="243" t="s">
        <v>790</v>
      </c>
      <c r="B36" s="50"/>
      <c r="C36" s="50"/>
      <c r="D36" s="50"/>
      <c r="E36" s="50"/>
      <c r="F36" s="50"/>
      <c r="G36" s="50"/>
      <c r="H36" s="50"/>
      <c r="I36" s="50"/>
      <c r="J36" s="50"/>
      <c r="K36" s="261"/>
    </row>
    <row r="37" spans="1:11" s="52" customFormat="1" ht="12.75">
      <c r="A37" s="243" t="s">
        <v>1058</v>
      </c>
      <c r="B37" s="50"/>
      <c r="C37" s="50"/>
      <c r="D37" s="50"/>
      <c r="E37" s="50"/>
      <c r="F37" s="50"/>
      <c r="G37" s="50"/>
      <c r="H37" s="50"/>
      <c r="I37" s="50"/>
      <c r="J37" s="50"/>
      <c r="K37" s="261"/>
    </row>
    <row r="38" spans="1:11" s="52" customFormat="1" ht="28.5" customHeight="1" thickBot="1">
      <c r="A38" s="246" t="s">
        <v>805</v>
      </c>
      <c r="B38" s="262"/>
      <c r="C38" s="255">
        <v>12</v>
      </c>
      <c r="D38" s="255">
        <v>16</v>
      </c>
      <c r="E38" s="255">
        <v>4</v>
      </c>
      <c r="F38" s="255">
        <v>16</v>
      </c>
      <c r="G38" s="255">
        <v>4</v>
      </c>
      <c r="H38" s="255"/>
      <c r="I38" s="255"/>
      <c r="J38" s="255">
        <v>21</v>
      </c>
      <c r="K38" s="256">
        <f>SUM(C38:J38)</f>
        <v>73</v>
      </c>
    </row>
    <row r="39" spans="1:11" s="52" customFormat="1" ht="22.5" customHeight="1" thickBot="1">
      <c r="A39" s="263"/>
      <c r="B39" s="223"/>
      <c r="C39" s="259"/>
      <c r="D39" s="63"/>
      <c r="E39" s="63"/>
      <c r="F39" s="63"/>
      <c r="G39" s="63"/>
      <c r="H39" s="63"/>
      <c r="I39" s="63"/>
      <c r="J39" s="63"/>
      <c r="K39" s="63"/>
    </row>
    <row r="40" spans="1:11" ht="26.25">
      <c r="A40" s="233" t="s">
        <v>762</v>
      </c>
      <c r="B40" s="250"/>
      <c r="C40" s="264"/>
      <c r="D40" s="264"/>
      <c r="E40" s="264"/>
      <c r="F40" s="264"/>
      <c r="G40" s="264"/>
      <c r="H40" s="264"/>
      <c r="I40" s="264"/>
      <c r="J40" s="264"/>
      <c r="K40" s="236"/>
    </row>
    <row r="41" spans="1:11" ht="15.75">
      <c r="A41" s="237" t="s">
        <v>797</v>
      </c>
      <c r="B41" s="50"/>
      <c r="C41" s="55"/>
      <c r="D41" s="55"/>
      <c r="E41" s="55"/>
      <c r="F41" s="55"/>
      <c r="G41" s="55"/>
      <c r="H41" s="55"/>
      <c r="I41" s="55"/>
      <c r="J41" s="55"/>
      <c r="K41" s="238"/>
    </row>
    <row r="42" spans="1:11" ht="15.75">
      <c r="A42" s="237" t="s">
        <v>798</v>
      </c>
      <c r="B42" s="50"/>
      <c r="C42" s="55"/>
      <c r="D42" s="55"/>
      <c r="E42" s="55"/>
      <c r="F42" s="55"/>
      <c r="G42" s="55"/>
      <c r="H42" s="61"/>
      <c r="I42" s="61"/>
      <c r="J42" s="55"/>
      <c r="K42" s="238"/>
    </row>
    <row r="43" spans="1:11" ht="15.75">
      <c r="A43" s="237" t="s">
        <v>799</v>
      </c>
      <c r="B43" s="50"/>
      <c r="C43" s="55"/>
      <c r="D43" s="55"/>
      <c r="E43" s="55"/>
      <c r="F43" s="55"/>
      <c r="G43" s="55"/>
      <c r="H43" s="61"/>
      <c r="I43" s="61"/>
      <c r="J43" s="55"/>
      <c r="K43" s="238"/>
    </row>
    <row r="44" spans="1:11" ht="15.75">
      <c r="A44" s="237" t="s">
        <v>800</v>
      </c>
      <c r="B44" s="50"/>
      <c r="C44" s="55"/>
      <c r="D44" s="55"/>
      <c r="E44" s="55"/>
      <c r="F44" s="55"/>
      <c r="G44" s="55"/>
      <c r="H44" s="61"/>
      <c r="I44" s="61"/>
      <c r="J44" s="55"/>
      <c r="K44" s="238"/>
    </row>
    <row r="45" spans="1:11" ht="15.75">
      <c r="A45" s="237" t="s">
        <v>801</v>
      </c>
      <c r="B45" s="50"/>
      <c r="C45" s="55"/>
      <c r="D45" s="55"/>
      <c r="E45" s="55"/>
      <c r="F45" s="55"/>
      <c r="G45" s="55"/>
      <c r="H45" s="61"/>
      <c r="I45" s="61"/>
      <c r="J45" s="55"/>
      <c r="K45" s="238"/>
    </row>
    <row r="46" spans="1:11" s="52" customFormat="1" ht="15">
      <c r="A46" s="242" t="s">
        <v>763</v>
      </c>
      <c r="B46" s="73" t="s">
        <v>764</v>
      </c>
      <c r="C46" s="72">
        <v>8</v>
      </c>
      <c r="D46" s="72">
        <v>3</v>
      </c>
      <c r="E46" s="72">
        <v>3</v>
      </c>
      <c r="F46" s="72">
        <v>2</v>
      </c>
      <c r="G46" s="73"/>
      <c r="H46" s="73"/>
      <c r="I46" s="73"/>
      <c r="J46" s="73"/>
      <c r="K46" s="241">
        <f>SUM(C46:J46)</f>
        <v>16</v>
      </c>
    </row>
    <row r="47" spans="1:11" s="52" customFormat="1" ht="15.75">
      <c r="A47" s="243" t="s">
        <v>765</v>
      </c>
      <c r="B47" s="50"/>
      <c r="C47" s="50"/>
      <c r="D47" s="50"/>
      <c r="E47" s="50"/>
      <c r="F47" s="51"/>
      <c r="G47" s="50"/>
      <c r="H47" s="62"/>
      <c r="I47" s="62"/>
      <c r="J47" s="62"/>
      <c r="K47" s="238"/>
    </row>
    <row r="48" spans="1:11" s="52" customFormat="1" ht="15.75">
      <c r="A48" s="244" t="s">
        <v>766</v>
      </c>
      <c r="B48" s="50"/>
      <c r="C48" s="54"/>
      <c r="D48" s="54"/>
      <c r="E48" s="54"/>
      <c r="F48" s="63"/>
      <c r="G48" s="54"/>
      <c r="H48" s="64"/>
      <c r="I48" s="64"/>
      <c r="J48" s="64"/>
      <c r="K48" s="265"/>
    </row>
    <row r="49" spans="1:11" s="52" customFormat="1" ht="32.25" customHeight="1" thickBot="1">
      <c r="A49" s="246" t="s">
        <v>900</v>
      </c>
      <c r="B49" s="254"/>
      <c r="C49" s="255">
        <v>7</v>
      </c>
      <c r="D49" s="255">
        <v>4</v>
      </c>
      <c r="E49" s="255">
        <v>1</v>
      </c>
      <c r="F49" s="255">
        <v>16</v>
      </c>
      <c r="G49" s="255">
        <v>3</v>
      </c>
      <c r="H49" s="266"/>
      <c r="I49" s="266"/>
      <c r="J49" s="255">
        <v>21</v>
      </c>
      <c r="K49" s="256">
        <f>SUM(C49:J49)</f>
        <v>52</v>
      </c>
    </row>
    <row r="50" spans="3:11" s="223" customFormat="1" ht="16.5" thickBot="1">
      <c r="C50" s="224"/>
      <c r="D50" s="224"/>
      <c r="E50" s="224"/>
      <c r="F50" s="224"/>
      <c r="G50" s="224"/>
      <c r="H50" s="224"/>
      <c r="I50" s="224"/>
      <c r="J50" s="224"/>
      <c r="K50" s="224"/>
    </row>
    <row r="51" spans="1:11" ht="34.5" customHeight="1">
      <c r="A51" s="233" t="s">
        <v>1060</v>
      </c>
      <c r="B51" s="250"/>
      <c r="C51" s="268"/>
      <c r="D51" s="268"/>
      <c r="E51" s="268"/>
      <c r="F51" s="268"/>
      <c r="G51" s="268"/>
      <c r="H51" s="268"/>
      <c r="I51" s="268"/>
      <c r="J51" s="268"/>
      <c r="K51" s="236"/>
    </row>
    <row r="52" spans="1:11" ht="15.75">
      <c r="A52" s="237" t="s">
        <v>767</v>
      </c>
      <c r="B52" s="50"/>
      <c r="C52" s="55"/>
      <c r="D52" s="55"/>
      <c r="E52" s="55"/>
      <c r="F52" s="55"/>
      <c r="G52" s="55"/>
      <c r="H52" s="65"/>
      <c r="I52" s="65"/>
      <c r="J52" s="65"/>
      <c r="K52" s="238"/>
    </row>
    <row r="53" spans="1:11" ht="15.75">
      <c r="A53" s="244" t="s">
        <v>1059</v>
      </c>
      <c r="B53" s="50"/>
      <c r="C53" s="55"/>
      <c r="D53" s="55"/>
      <c r="E53" s="55"/>
      <c r="F53" s="55"/>
      <c r="G53" s="55"/>
      <c r="H53" s="65"/>
      <c r="I53" s="65"/>
      <c r="J53" s="65"/>
      <c r="K53" s="238"/>
    </row>
    <row r="54" spans="1:11" ht="15.75">
      <c r="A54" s="244" t="s">
        <v>1061</v>
      </c>
      <c r="B54" s="50"/>
      <c r="C54" s="55"/>
      <c r="D54" s="55"/>
      <c r="E54" s="55"/>
      <c r="F54" s="55"/>
      <c r="G54" s="55"/>
      <c r="H54" s="65"/>
      <c r="I54" s="65"/>
      <c r="J54" s="66"/>
      <c r="K54" s="238"/>
    </row>
    <row r="55" spans="1:11" ht="15.75">
      <c r="A55" s="244" t="s">
        <v>1062</v>
      </c>
      <c r="B55" s="50"/>
      <c r="C55" s="55"/>
      <c r="D55" s="55"/>
      <c r="E55" s="55"/>
      <c r="F55" s="55"/>
      <c r="G55" s="55"/>
      <c r="H55" s="65"/>
      <c r="I55" s="65"/>
      <c r="J55" s="66"/>
      <c r="K55" s="238"/>
    </row>
    <row r="56" spans="1:11" ht="15.75">
      <c r="A56" s="243" t="s">
        <v>768</v>
      </c>
      <c r="B56" s="50"/>
      <c r="C56" s="67"/>
      <c r="D56" s="67"/>
      <c r="E56" s="67"/>
      <c r="F56" s="67"/>
      <c r="G56" s="67"/>
      <c r="H56" s="68"/>
      <c r="I56" s="68"/>
      <c r="J56" s="69"/>
      <c r="K56" s="238"/>
    </row>
    <row r="57" spans="1:11" ht="15.75">
      <c r="A57" s="244" t="s">
        <v>769</v>
      </c>
      <c r="B57" s="50"/>
      <c r="C57" s="58"/>
      <c r="D57" s="58"/>
      <c r="E57" s="58"/>
      <c r="F57" s="58"/>
      <c r="G57" s="58"/>
      <c r="H57" s="70"/>
      <c r="I57" s="70"/>
      <c r="J57" s="70"/>
      <c r="K57" s="238"/>
    </row>
    <row r="58" spans="1:11" ht="15.75">
      <c r="A58" s="244" t="s">
        <v>1063</v>
      </c>
      <c r="B58" s="50"/>
      <c r="C58" s="58"/>
      <c r="D58" s="58"/>
      <c r="E58" s="58"/>
      <c r="F58" s="58"/>
      <c r="G58" s="58"/>
      <c r="H58" s="70"/>
      <c r="I58" s="70"/>
      <c r="J58" s="70"/>
      <c r="K58" s="238"/>
    </row>
    <row r="59" spans="1:11" ht="15.75">
      <c r="A59" s="244" t="s">
        <v>1064</v>
      </c>
      <c r="B59" s="50"/>
      <c r="C59" s="58"/>
      <c r="D59" s="58"/>
      <c r="E59" s="58"/>
      <c r="F59" s="58"/>
      <c r="G59" s="58"/>
      <c r="H59" s="70"/>
      <c r="I59" s="70"/>
      <c r="J59" s="70"/>
      <c r="K59" s="238"/>
    </row>
    <row r="60" spans="1:11" ht="15.75">
      <c r="A60" s="244" t="s">
        <v>770</v>
      </c>
      <c r="B60" s="50"/>
      <c r="C60" s="58"/>
      <c r="D60" s="58"/>
      <c r="E60" s="58"/>
      <c r="F60" s="58"/>
      <c r="G60" s="58"/>
      <c r="H60" s="70"/>
      <c r="I60" s="70"/>
      <c r="J60" s="70"/>
      <c r="K60" s="238"/>
    </row>
    <row r="61" spans="1:11" ht="15.75">
      <c r="A61" s="244" t="s">
        <v>1065</v>
      </c>
      <c r="B61" s="50"/>
      <c r="C61" s="58"/>
      <c r="D61" s="58"/>
      <c r="E61" s="58"/>
      <c r="F61" s="58"/>
      <c r="G61" s="58"/>
      <c r="H61" s="70"/>
      <c r="I61" s="70"/>
      <c r="J61" s="70"/>
      <c r="K61" s="238"/>
    </row>
    <row r="62" spans="1:11" ht="15.75">
      <c r="A62" s="244" t="s">
        <v>771</v>
      </c>
      <c r="B62" s="50"/>
      <c r="C62" s="58"/>
      <c r="D62" s="58"/>
      <c r="E62" s="58"/>
      <c r="F62" s="58"/>
      <c r="G62" s="58"/>
      <c r="H62" s="70"/>
      <c r="I62" s="70"/>
      <c r="J62" s="70"/>
      <c r="K62" s="238"/>
    </row>
    <row r="63" spans="1:11" ht="15">
      <c r="A63" s="447" t="s">
        <v>1066</v>
      </c>
      <c r="B63" s="355"/>
      <c r="C63" s="356"/>
      <c r="D63" s="356"/>
      <c r="E63" s="356"/>
      <c r="F63" s="356"/>
      <c r="G63" s="356"/>
      <c r="H63" s="356"/>
      <c r="I63" s="356"/>
      <c r="J63" s="356"/>
      <c r="K63" s="357">
        <f>SUM(C63:J63)</f>
        <v>0</v>
      </c>
    </row>
    <row r="64" spans="1:11" s="52" customFormat="1" ht="15">
      <c r="A64" s="269" t="s">
        <v>772</v>
      </c>
      <c r="B64" s="73"/>
      <c r="C64" s="72">
        <v>16</v>
      </c>
      <c r="D64" s="72">
        <v>4</v>
      </c>
      <c r="E64" s="72">
        <v>2</v>
      </c>
      <c r="F64" s="72"/>
      <c r="G64" s="72"/>
      <c r="H64" s="72"/>
      <c r="I64" s="72"/>
      <c r="J64" s="72"/>
      <c r="K64" s="241">
        <f>SUM(C64:J64)</f>
        <v>22</v>
      </c>
    </row>
    <row r="65" spans="1:11" s="52" customFormat="1" ht="21.75" customHeight="1" thickBot="1">
      <c r="A65" s="270" t="s">
        <v>1067</v>
      </c>
      <c r="B65" s="254"/>
      <c r="C65" s="255"/>
      <c r="D65" s="255"/>
      <c r="E65" s="255"/>
      <c r="F65" s="255">
        <v>2</v>
      </c>
      <c r="G65" s="255">
        <v>3</v>
      </c>
      <c r="H65" s="255">
        <v>2</v>
      </c>
      <c r="I65" s="255">
        <v>1</v>
      </c>
      <c r="J65" s="255">
        <v>8</v>
      </c>
      <c r="K65" s="256">
        <f>SUM(F65:J65)</f>
        <v>16</v>
      </c>
    </row>
    <row r="66" spans="1:11" s="223" customFormat="1" ht="16.5" thickBot="1">
      <c r="A66" s="228"/>
      <c r="C66" s="224"/>
      <c r="D66" s="224"/>
      <c r="E66" s="224"/>
      <c r="F66" s="224"/>
      <c r="G66" s="224"/>
      <c r="H66" s="224"/>
      <c r="I66" s="224"/>
      <c r="J66" s="224"/>
      <c r="K66" s="224"/>
    </row>
    <row r="67" spans="1:11" ht="15.75" thickBot="1">
      <c r="A67" s="429" t="s">
        <v>773</v>
      </c>
      <c r="B67" s="426"/>
      <c r="C67" s="427"/>
      <c r="D67" s="427"/>
      <c r="E67" s="427"/>
      <c r="F67" s="427"/>
      <c r="G67" s="427"/>
      <c r="H67" s="427"/>
      <c r="I67" s="427"/>
      <c r="J67" s="427"/>
      <c r="K67" s="428">
        <f>SUM(C67:J67)</f>
        <v>0</v>
      </c>
    </row>
    <row r="68" spans="1:11" s="52" customFormat="1" ht="15.75">
      <c r="A68" s="242" t="s">
        <v>1038</v>
      </c>
      <c r="B68" s="59"/>
      <c r="C68" s="436">
        <v>12</v>
      </c>
      <c r="D68" s="436">
        <v>4</v>
      </c>
      <c r="E68" s="436">
        <v>4</v>
      </c>
      <c r="F68" s="436"/>
      <c r="G68" s="436"/>
      <c r="H68" s="436"/>
      <c r="I68" s="436"/>
      <c r="J68" s="436"/>
      <c r="K68" s="437">
        <f>SUM(C68:J68)</f>
        <v>20</v>
      </c>
    </row>
    <row r="69" spans="1:11" s="52" customFormat="1" ht="15.75">
      <c r="A69" s="242" t="s">
        <v>1039</v>
      </c>
      <c r="B69" s="59"/>
      <c r="C69" s="436">
        <v>8</v>
      </c>
      <c r="D69" s="436">
        <v>2</v>
      </c>
      <c r="E69" s="436">
        <v>2</v>
      </c>
      <c r="F69" s="436"/>
      <c r="G69" s="436"/>
      <c r="H69" s="436"/>
      <c r="I69" s="436"/>
      <c r="J69" s="436"/>
      <c r="K69" s="437">
        <f>SUM(C69:J69)</f>
        <v>12</v>
      </c>
    </row>
    <row r="70" spans="1:11" s="52" customFormat="1" ht="16.5" thickBot="1">
      <c r="A70" s="269" t="s">
        <v>1040</v>
      </c>
      <c r="B70" s="59"/>
      <c r="C70" s="436">
        <v>2</v>
      </c>
      <c r="D70" s="436">
        <v>1</v>
      </c>
      <c r="E70" s="436">
        <v>1</v>
      </c>
      <c r="F70" s="436"/>
      <c r="G70" s="436"/>
      <c r="H70" s="436"/>
      <c r="I70" s="436"/>
      <c r="J70" s="436"/>
      <c r="K70" s="438">
        <f>SUM(C70:J70)</f>
        <v>4</v>
      </c>
    </row>
    <row r="71" spans="1:11" s="52" customFormat="1" ht="16.5" thickBot="1">
      <c r="A71" s="430" t="s">
        <v>1041</v>
      </c>
      <c r="B71" s="431"/>
      <c r="C71" s="432"/>
      <c r="D71" s="432"/>
      <c r="E71" s="432"/>
      <c r="F71" s="433"/>
      <c r="G71" s="433">
        <v>1</v>
      </c>
      <c r="H71" s="432"/>
      <c r="I71" s="433"/>
      <c r="J71" s="434"/>
      <c r="K71" s="435"/>
    </row>
    <row r="72" spans="1:11" s="223" customFormat="1" ht="16.5" thickBot="1">
      <c r="A72" s="271"/>
      <c r="K72" s="224"/>
    </row>
    <row r="73" spans="1:11" s="52" customFormat="1" ht="15.75">
      <c r="A73" s="267" t="s">
        <v>774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36"/>
    </row>
    <row r="74" spans="1:11" s="52" customFormat="1" ht="15.75">
      <c r="A74" s="243" t="s">
        <v>775</v>
      </c>
      <c r="B74" s="58"/>
      <c r="C74" s="58"/>
      <c r="D74" s="58"/>
      <c r="E74" s="58"/>
      <c r="F74" s="58"/>
      <c r="G74" s="58"/>
      <c r="H74" s="58"/>
      <c r="I74" s="58"/>
      <c r="J74" s="58"/>
      <c r="K74" s="238"/>
    </row>
    <row r="75" spans="1:11" s="52" customFormat="1" ht="15.75">
      <c r="A75" s="273" t="s">
        <v>776</v>
      </c>
      <c r="B75" s="58"/>
      <c r="C75" s="58"/>
      <c r="D75" s="58"/>
      <c r="E75" s="58"/>
      <c r="F75" s="58"/>
      <c r="G75" s="58"/>
      <c r="H75" s="58"/>
      <c r="I75" s="58"/>
      <c r="J75" s="58"/>
      <c r="K75" s="238"/>
    </row>
    <row r="76" spans="1:11" s="52" customFormat="1" ht="16.5" thickBot="1">
      <c r="A76" s="270" t="s">
        <v>813</v>
      </c>
      <c r="B76" s="274"/>
      <c r="C76" s="266"/>
      <c r="D76" s="266"/>
      <c r="E76" s="266"/>
      <c r="F76" s="255"/>
      <c r="G76" s="266"/>
      <c r="H76" s="266"/>
      <c r="I76" s="255">
        <v>1</v>
      </c>
      <c r="J76" s="275">
        <v>1</v>
      </c>
      <c r="K76" s="256">
        <f>SUM(C76:J76)</f>
        <v>2</v>
      </c>
    </row>
    <row r="77" spans="1:11" s="223" customFormat="1" ht="16.5" thickBot="1">
      <c r="A77" s="257"/>
      <c r="B77" s="224"/>
      <c r="C77" s="224"/>
      <c r="D77" s="224"/>
      <c r="E77" s="224"/>
      <c r="F77" s="224"/>
      <c r="G77" s="224"/>
      <c r="H77" s="224"/>
      <c r="I77" s="224"/>
      <c r="J77" s="224"/>
      <c r="K77" s="224"/>
    </row>
    <row r="78" spans="1:11" s="52" customFormat="1" ht="15.75">
      <c r="A78" s="267" t="s">
        <v>777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6"/>
    </row>
    <row r="79" spans="1:11" s="52" customFormat="1" ht="15.75">
      <c r="A79" s="244" t="s">
        <v>778</v>
      </c>
      <c r="B79" s="58"/>
      <c r="C79" s="58"/>
      <c r="D79" s="58"/>
      <c r="E79" s="58"/>
      <c r="F79" s="58"/>
      <c r="G79" s="58"/>
      <c r="H79" s="58"/>
      <c r="I79" s="58"/>
      <c r="J79" s="58"/>
      <c r="K79" s="261"/>
    </row>
    <row r="80" spans="1:11" s="52" customFormat="1" ht="15.75">
      <c r="A80" s="273" t="s">
        <v>779</v>
      </c>
      <c r="B80" s="58"/>
      <c r="C80" s="58"/>
      <c r="D80" s="58"/>
      <c r="E80" s="58"/>
      <c r="F80" s="58"/>
      <c r="G80" s="58"/>
      <c r="H80" s="58"/>
      <c r="I80" s="58"/>
      <c r="J80" s="58"/>
      <c r="K80" s="261"/>
    </row>
    <row r="81" spans="1:11" s="52" customFormat="1" ht="16.5" thickBot="1">
      <c r="A81" s="270" t="s">
        <v>814</v>
      </c>
      <c r="B81" s="274"/>
      <c r="C81" s="255"/>
      <c r="D81" s="255"/>
      <c r="E81" s="255"/>
      <c r="F81" s="255"/>
      <c r="G81" s="255"/>
      <c r="H81" s="255"/>
      <c r="I81" s="255"/>
      <c r="J81" s="275">
        <v>1</v>
      </c>
      <c r="K81" s="256">
        <f>SUM(C81:J81)</f>
        <v>1</v>
      </c>
    </row>
    <row r="82" spans="1:11" s="223" customFormat="1" ht="16.5" thickBot="1">
      <c r="A82" s="257"/>
      <c r="B82" s="224"/>
      <c r="C82" s="224"/>
      <c r="D82" s="224"/>
      <c r="E82" s="224"/>
      <c r="F82" s="224"/>
      <c r="G82" s="224"/>
      <c r="H82" s="224"/>
      <c r="I82" s="224"/>
      <c r="J82" s="224"/>
      <c r="K82" s="224"/>
    </row>
    <row r="83" spans="1:11" s="52" customFormat="1" ht="15.75">
      <c r="A83" s="267" t="s">
        <v>780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36"/>
    </row>
    <row r="84" spans="1:12" s="52" customFormat="1" ht="15.75">
      <c r="A84" s="244" t="s">
        <v>781</v>
      </c>
      <c r="B84" s="58"/>
      <c r="C84" s="58"/>
      <c r="D84" s="58"/>
      <c r="E84" s="58"/>
      <c r="F84" s="58"/>
      <c r="G84" s="58"/>
      <c r="H84" s="58"/>
      <c r="I84" s="58"/>
      <c r="J84" s="58"/>
      <c r="K84" s="238"/>
      <c r="L84" s="74"/>
    </row>
    <row r="85" spans="1:14" s="52" customFormat="1" ht="19.5" customHeight="1" thickBot="1">
      <c r="A85" s="277" t="s">
        <v>782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8"/>
      <c r="N85" s="354"/>
    </row>
    <row r="86" spans="1:11" s="223" customFormat="1" ht="36.75" customHeight="1" thickBot="1">
      <c r="A86" s="464" t="s">
        <v>903</v>
      </c>
      <c r="B86" s="465"/>
      <c r="C86" s="465"/>
      <c r="D86" s="465"/>
      <c r="E86" s="465"/>
      <c r="F86" s="465"/>
      <c r="G86" s="465"/>
      <c r="H86" s="465"/>
      <c r="I86" s="465"/>
      <c r="J86" s="465"/>
      <c r="K86" s="465"/>
    </row>
    <row r="87" spans="1:11" s="74" customFormat="1" ht="26.25" customHeight="1" thickBot="1">
      <c r="A87" s="280" t="s">
        <v>806</v>
      </c>
      <c r="B87" s="281"/>
      <c r="C87" s="282">
        <f aca="true" t="shared" si="0" ref="C87:J87">SUM(C7:C86)</f>
        <v>150</v>
      </c>
      <c r="D87" s="283">
        <f t="shared" si="0"/>
        <v>158</v>
      </c>
      <c r="E87" s="283">
        <f t="shared" si="0"/>
        <v>39</v>
      </c>
      <c r="F87" s="283">
        <f t="shared" si="0"/>
        <v>80</v>
      </c>
      <c r="G87" s="283">
        <f t="shared" si="0"/>
        <v>40</v>
      </c>
      <c r="H87" s="283">
        <f t="shared" si="0"/>
        <v>4</v>
      </c>
      <c r="I87" s="283">
        <f t="shared" si="0"/>
        <v>7</v>
      </c>
      <c r="J87" s="283">
        <f t="shared" si="0"/>
        <v>98</v>
      </c>
      <c r="K87" s="284">
        <f>SUM(K6:K85)</f>
        <v>575</v>
      </c>
    </row>
    <row r="88" ht="12.75">
      <c r="B88" s="279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</sheetData>
  <sheetProtection/>
  <mergeCells count="4">
    <mergeCell ref="A1:K1"/>
    <mergeCell ref="A3:A4"/>
    <mergeCell ref="B3:K3"/>
    <mergeCell ref="A86:K86"/>
  </mergeCells>
  <printOptions/>
  <pageMargins left="0.75" right="0.75" top="1" bottom="1" header="0.5" footer="0.5"/>
  <pageSetup fitToHeight="3" horizontalDpi="300" verticalDpi="300" orientation="portrait" paperSize="9" scale="67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069"/>
  <sheetViews>
    <sheetView showGridLines="0" showZeros="0" zoomScalePageLayoutView="0" workbookViewId="0" topLeftCell="A1">
      <pane xSplit="13" ySplit="5" topLeftCell="N102" activePane="bottomRight" state="frozen"/>
      <selection pane="topLeft" activeCell="A1" sqref="A1"/>
      <selection pane="topRight" activeCell="N1" sqref="N1"/>
      <selection pane="bottomLeft" activeCell="A6" sqref="A6"/>
      <selection pane="bottomRight" activeCell="W129" sqref="W129"/>
    </sheetView>
  </sheetViews>
  <sheetFormatPr defaultColWidth="3.140625" defaultRowHeight="12.75"/>
  <cols>
    <col min="1" max="1" width="5.28125" style="95" customWidth="1"/>
    <col min="2" max="2" width="22.57421875" style="128" customWidth="1"/>
    <col min="3" max="3" width="5.57421875" style="95" customWidth="1"/>
    <col min="4" max="6" width="5.57421875" style="129" customWidth="1"/>
    <col min="7" max="7" width="6.7109375" style="129" customWidth="1"/>
    <col min="8" max="12" width="5.57421875" style="129" customWidth="1"/>
    <col min="13" max="13" width="5.57421875" style="130" customWidth="1"/>
    <col min="14" max="14" width="9.28125" style="130" customWidth="1"/>
    <col min="15" max="15" width="3.140625" style="95" customWidth="1"/>
    <col min="16" max="16" width="6.8515625" style="95" customWidth="1"/>
    <col min="17" max="21" width="3.140625" style="95" customWidth="1"/>
    <col min="22" max="22" width="2.421875" style="95" customWidth="1"/>
    <col min="23" max="101" width="3.140625" style="95" customWidth="1"/>
    <col min="102" max="16384" width="3.140625" style="96" customWidth="1"/>
  </cols>
  <sheetData>
    <row r="1" spans="2:14" ht="17.25" customHeight="1">
      <c r="B1" s="466" t="s">
        <v>1077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2:117" ht="12.75" customHeight="1">
      <c r="B2" s="467" t="s">
        <v>823</v>
      </c>
      <c r="D2" s="468" t="s">
        <v>824</v>
      </c>
      <c r="E2" s="468"/>
      <c r="F2" s="468" t="s">
        <v>825</v>
      </c>
      <c r="G2" s="468"/>
      <c r="H2" s="468" t="s">
        <v>826</v>
      </c>
      <c r="I2" s="468"/>
      <c r="J2" s="468" t="s">
        <v>827</v>
      </c>
      <c r="K2" s="468"/>
      <c r="L2" s="468" t="s">
        <v>828</v>
      </c>
      <c r="M2" s="468"/>
      <c r="N2" s="470" t="s">
        <v>829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</row>
    <row r="3" spans="1:117" s="98" customFormat="1" ht="38.25" customHeight="1" thickBot="1">
      <c r="A3" s="97"/>
      <c r="B3" s="467"/>
      <c r="C3" s="97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70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</row>
    <row r="4" spans="1:117" s="99" customFormat="1" ht="22.5" customHeight="1" thickBot="1">
      <c r="A4" s="95"/>
      <c r="B4" s="467"/>
      <c r="C4" s="95"/>
      <c r="D4" s="473" t="s">
        <v>830</v>
      </c>
      <c r="E4" s="474"/>
      <c r="F4" s="474"/>
      <c r="G4" s="474"/>
      <c r="H4" s="474"/>
      <c r="I4" s="474"/>
      <c r="J4" s="474"/>
      <c r="K4" s="474"/>
      <c r="L4" s="474"/>
      <c r="M4" s="474"/>
      <c r="N4" s="471"/>
      <c r="O4" s="95"/>
      <c r="P4" s="95"/>
      <c r="Q4" s="95"/>
      <c r="R4" s="95"/>
      <c r="S4" s="95"/>
      <c r="T4" s="95"/>
      <c r="U4" s="199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</row>
    <row r="5" spans="2:117" ht="102" customHeight="1" thickBot="1">
      <c r="B5" s="467"/>
      <c r="D5" s="200" t="s">
        <v>831</v>
      </c>
      <c r="E5" s="200" t="s">
        <v>832</v>
      </c>
      <c r="F5" s="200" t="s">
        <v>833</v>
      </c>
      <c r="G5" s="200" t="s">
        <v>834</v>
      </c>
      <c r="H5" s="201" t="s">
        <v>835</v>
      </c>
      <c r="I5" s="200" t="s">
        <v>836</v>
      </c>
      <c r="J5" s="200" t="s">
        <v>837</v>
      </c>
      <c r="K5" s="200" t="s">
        <v>838</v>
      </c>
      <c r="L5" s="200" t="s">
        <v>839</v>
      </c>
      <c r="M5" s="200" t="s">
        <v>840</v>
      </c>
      <c r="N5" s="472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</row>
    <row r="6" spans="1:117" s="100" customFormat="1" ht="28.5" customHeight="1" thickBot="1">
      <c r="A6" s="95"/>
      <c r="B6" s="181" t="s">
        <v>841</v>
      </c>
      <c r="C6" s="95"/>
      <c r="D6" s="186"/>
      <c r="E6" s="187"/>
      <c r="F6" s="187"/>
      <c r="G6" s="187"/>
      <c r="H6" s="187"/>
      <c r="I6" s="187"/>
      <c r="J6" s="187"/>
      <c r="K6" s="187"/>
      <c r="L6" s="187"/>
      <c r="M6" s="188"/>
      <c r="N6" s="189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</row>
    <row r="7" spans="1:117" s="100" customFormat="1" ht="13.5" customHeight="1">
      <c r="A7" s="95"/>
      <c r="B7" s="180" t="s">
        <v>8</v>
      </c>
      <c r="C7" s="95"/>
      <c r="D7" s="182"/>
      <c r="E7" s="183">
        <v>1</v>
      </c>
      <c r="F7" s="183">
        <v>1</v>
      </c>
      <c r="G7" s="184">
        <v>6</v>
      </c>
      <c r="H7" s="183">
        <v>4</v>
      </c>
      <c r="I7" s="183">
        <v>10</v>
      </c>
      <c r="J7" s="183"/>
      <c r="K7" s="184"/>
      <c r="L7" s="184"/>
      <c r="M7" s="184">
        <v>2</v>
      </c>
      <c r="N7" s="185">
        <f>SUM(D7:M7)</f>
        <v>24</v>
      </c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</row>
    <row r="8" spans="1:117" s="100" customFormat="1" ht="13.5" customHeight="1">
      <c r="A8" s="95"/>
      <c r="B8" s="105" t="s">
        <v>20</v>
      </c>
      <c r="C8" s="95"/>
      <c r="D8" s="101"/>
      <c r="E8" s="102">
        <v>1</v>
      </c>
      <c r="F8" s="102">
        <v>1</v>
      </c>
      <c r="G8" s="103">
        <v>6</v>
      </c>
      <c r="H8" s="102">
        <v>4</v>
      </c>
      <c r="I8" s="102">
        <v>10</v>
      </c>
      <c r="J8" s="102"/>
      <c r="K8" s="103"/>
      <c r="L8" s="103"/>
      <c r="M8" s="103">
        <v>2</v>
      </c>
      <c r="N8" s="185">
        <f aca="true" t="shared" si="0" ref="N8:N71">SUM(D8:M8)</f>
        <v>24</v>
      </c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</row>
    <row r="9" spans="1:117" s="108" customFormat="1" ht="13.5" customHeight="1">
      <c r="A9" s="95"/>
      <c r="B9" s="106" t="s">
        <v>862</v>
      </c>
      <c r="C9" s="95"/>
      <c r="D9" s="107"/>
      <c r="E9" s="102">
        <v>2</v>
      </c>
      <c r="F9" s="102">
        <v>1</v>
      </c>
      <c r="G9" s="103">
        <v>12</v>
      </c>
      <c r="H9" s="102">
        <v>4</v>
      </c>
      <c r="I9" s="102">
        <v>15</v>
      </c>
      <c r="J9" s="102"/>
      <c r="K9" s="103"/>
      <c r="L9" s="103"/>
      <c r="M9" s="103">
        <v>3</v>
      </c>
      <c r="N9" s="185">
        <f t="shared" si="0"/>
        <v>37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</row>
    <row r="10" spans="1:117" s="100" customFormat="1" ht="13.5" customHeight="1">
      <c r="A10" s="95"/>
      <c r="B10" s="109" t="s">
        <v>863</v>
      </c>
      <c r="C10" s="95"/>
      <c r="D10" s="101"/>
      <c r="E10" s="102">
        <v>1</v>
      </c>
      <c r="F10" s="102">
        <v>1</v>
      </c>
      <c r="G10" s="103">
        <v>7</v>
      </c>
      <c r="H10" s="102">
        <v>2</v>
      </c>
      <c r="I10" s="102">
        <v>8</v>
      </c>
      <c r="J10" s="102"/>
      <c r="K10" s="103"/>
      <c r="L10" s="103"/>
      <c r="M10" s="103">
        <v>2</v>
      </c>
      <c r="N10" s="185">
        <f t="shared" si="0"/>
        <v>21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</row>
    <row r="11" spans="1:117" s="108" customFormat="1" ht="13.5" customHeight="1">
      <c r="A11" s="95"/>
      <c r="B11" s="109" t="s">
        <v>53</v>
      </c>
      <c r="C11" s="95"/>
      <c r="D11" s="101"/>
      <c r="E11" s="102">
        <v>1</v>
      </c>
      <c r="F11" s="102">
        <v>1</v>
      </c>
      <c r="G11" s="103">
        <v>7</v>
      </c>
      <c r="H11" s="102">
        <v>2</v>
      </c>
      <c r="I11" s="102">
        <v>8</v>
      </c>
      <c r="J11" s="102"/>
      <c r="K11" s="103"/>
      <c r="L11" s="103"/>
      <c r="M11" s="103">
        <v>2</v>
      </c>
      <c r="N11" s="185">
        <f t="shared" si="0"/>
        <v>21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</row>
    <row r="12" spans="2:117" ht="13.5" customHeight="1">
      <c r="B12" s="109" t="s">
        <v>58</v>
      </c>
      <c r="D12" s="101"/>
      <c r="E12" s="102">
        <v>1</v>
      </c>
      <c r="F12" s="102">
        <v>1</v>
      </c>
      <c r="G12" s="103">
        <v>6</v>
      </c>
      <c r="H12" s="102">
        <v>2</v>
      </c>
      <c r="I12" s="102">
        <v>6</v>
      </c>
      <c r="J12" s="102"/>
      <c r="K12" s="103"/>
      <c r="L12" s="103"/>
      <c r="M12" s="103">
        <v>2</v>
      </c>
      <c r="N12" s="185">
        <f t="shared" si="0"/>
        <v>18</v>
      </c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</row>
    <row r="13" spans="1:117" s="108" customFormat="1" ht="13.5" customHeight="1">
      <c r="A13" s="95"/>
      <c r="B13" s="109" t="s">
        <v>61</v>
      </c>
      <c r="C13" s="95"/>
      <c r="D13" s="101"/>
      <c r="E13" s="102">
        <v>1</v>
      </c>
      <c r="F13" s="102">
        <v>1</v>
      </c>
      <c r="G13" s="103">
        <v>7</v>
      </c>
      <c r="H13" s="102">
        <v>2</v>
      </c>
      <c r="I13" s="102">
        <v>8</v>
      </c>
      <c r="J13" s="102"/>
      <c r="K13" s="103"/>
      <c r="L13" s="103"/>
      <c r="M13" s="103">
        <v>2</v>
      </c>
      <c r="N13" s="185">
        <f t="shared" si="0"/>
        <v>21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</row>
    <row r="14" spans="2:117" ht="15.75" customHeight="1">
      <c r="B14" s="106" t="s">
        <v>864</v>
      </c>
      <c r="D14" s="101"/>
      <c r="E14" s="102">
        <v>2</v>
      </c>
      <c r="F14" s="102">
        <v>2</v>
      </c>
      <c r="G14" s="103">
        <v>15</v>
      </c>
      <c r="H14" s="103">
        <v>8</v>
      </c>
      <c r="I14" s="103">
        <v>20</v>
      </c>
      <c r="J14" s="103"/>
      <c r="K14" s="103">
        <v>1</v>
      </c>
      <c r="L14" s="103">
        <v>1</v>
      </c>
      <c r="M14" s="103">
        <v>6</v>
      </c>
      <c r="N14" s="185">
        <f t="shared" si="0"/>
        <v>55</v>
      </c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</row>
    <row r="15" spans="1:117" s="108" customFormat="1" ht="13.5" customHeight="1">
      <c r="A15" s="95"/>
      <c r="B15" s="109" t="s">
        <v>87</v>
      </c>
      <c r="C15" s="95"/>
      <c r="D15" s="101"/>
      <c r="E15" s="102">
        <v>1</v>
      </c>
      <c r="F15" s="102">
        <v>1</v>
      </c>
      <c r="G15" s="103">
        <v>7</v>
      </c>
      <c r="H15" s="102">
        <v>2</v>
      </c>
      <c r="I15" s="102">
        <v>8</v>
      </c>
      <c r="J15" s="102"/>
      <c r="K15" s="103"/>
      <c r="L15" s="103"/>
      <c r="M15" s="103">
        <v>2</v>
      </c>
      <c r="N15" s="185">
        <f t="shared" si="0"/>
        <v>21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</row>
    <row r="16" spans="2:117" ht="13.5" customHeight="1">
      <c r="B16" s="109" t="s">
        <v>94</v>
      </c>
      <c r="D16" s="101"/>
      <c r="E16" s="102">
        <v>1</v>
      </c>
      <c r="F16" s="102">
        <v>1</v>
      </c>
      <c r="G16" s="103">
        <v>7</v>
      </c>
      <c r="H16" s="102">
        <v>2</v>
      </c>
      <c r="I16" s="102">
        <v>8</v>
      </c>
      <c r="J16" s="102"/>
      <c r="K16" s="103"/>
      <c r="L16" s="103"/>
      <c r="M16" s="103">
        <v>2</v>
      </c>
      <c r="N16" s="185">
        <f t="shared" si="0"/>
        <v>21</v>
      </c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</row>
    <row r="17" spans="1:117" s="108" customFormat="1" ht="13.5" customHeight="1">
      <c r="A17" s="95"/>
      <c r="B17" s="109" t="s">
        <v>99</v>
      </c>
      <c r="C17" s="95"/>
      <c r="D17" s="101"/>
      <c r="E17" s="102">
        <v>1</v>
      </c>
      <c r="F17" s="102">
        <v>1</v>
      </c>
      <c r="G17" s="103">
        <v>10</v>
      </c>
      <c r="H17" s="102">
        <v>4</v>
      </c>
      <c r="I17" s="102">
        <v>12</v>
      </c>
      <c r="J17" s="102"/>
      <c r="K17" s="103"/>
      <c r="L17" s="103"/>
      <c r="M17" s="103">
        <v>2</v>
      </c>
      <c r="N17" s="185">
        <f t="shared" si="0"/>
        <v>30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</row>
    <row r="18" spans="1:117" s="100" customFormat="1" ht="13.5" customHeight="1">
      <c r="A18" s="95"/>
      <c r="B18" s="109" t="s">
        <v>105</v>
      </c>
      <c r="C18" s="95"/>
      <c r="D18" s="101"/>
      <c r="E18" s="102">
        <v>1</v>
      </c>
      <c r="F18" s="102">
        <v>1</v>
      </c>
      <c r="G18" s="103">
        <v>6</v>
      </c>
      <c r="H18" s="102">
        <v>2</v>
      </c>
      <c r="I18" s="102">
        <v>6</v>
      </c>
      <c r="J18" s="102"/>
      <c r="K18" s="103"/>
      <c r="L18" s="103"/>
      <c r="M18" s="103">
        <v>2</v>
      </c>
      <c r="N18" s="185">
        <f t="shared" si="0"/>
        <v>18</v>
      </c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</row>
    <row r="19" spans="1:117" s="100" customFormat="1" ht="13.5" customHeight="1">
      <c r="A19" s="95"/>
      <c r="B19" s="106" t="s">
        <v>861</v>
      </c>
      <c r="C19" s="95"/>
      <c r="D19" s="101"/>
      <c r="E19" s="102">
        <v>2</v>
      </c>
      <c r="F19" s="102">
        <v>2</v>
      </c>
      <c r="G19" s="103">
        <v>15</v>
      </c>
      <c r="H19" s="103">
        <v>8</v>
      </c>
      <c r="I19" s="103">
        <v>20</v>
      </c>
      <c r="J19" s="103"/>
      <c r="K19" s="103">
        <v>1</v>
      </c>
      <c r="L19" s="103">
        <v>1</v>
      </c>
      <c r="M19" s="103">
        <v>6</v>
      </c>
      <c r="N19" s="185">
        <f t="shared" si="0"/>
        <v>55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</row>
    <row r="20" spans="1:117" s="100" customFormat="1" ht="13.5" customHeight="1">
      <c r="A20" s="95"/>
      <c r="B20" s="109" t="s">
        <v>121</v>
      </c>
      <c r="C20" s="95"/>
      <c r="D20" s="101"/>
      <c r="E20" s="102">
        <v>1</v>
      </c>
      <c r="F20" s="102">
        <v>1</v>
      </c>
      <c r="G20" s="103">
        <v>10</v>
      </c>
      <c r="H20" s="102">
        <v>4</v>
      </c>
      <c r="I20" s="102">
        <v>12</v>
      </c>
      <c r="J20" s="102"/>
      <c r="K20" s="103"/>
      <c r="L20" s="103"/>
      <c r="M20" s="103">
        <v>2</v>
      </c>
      <c r="N20" s="185">
        <f t="shared" si="0"/>
        <v>30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</row>
    <row r="21" spans="1:117" s="100" customFormat="1" ht="13.5" customHeight="1">
      <c r="A21" s="95"/>
      <c r="B21" s="109" t="s">
        <v>865</v>
      </c>
      <c r="C21" s="95"/>
      <c r="D21" s="101"/>
      <c r="E21" s="102">
        <v>1</v>
      </c>
      <c r="F21" s="102">
        <v>1</v>
      </c>
      <c r="G21" s="103">
        <v>6</v>
      </c>
      <c r="H21" s="102">
        <v>4</v>
      </c>
      <c r="I21" s="102">
        <v>10</v>
      </c>
      <c r="J21" s="102"/>
      <c r="K21" s="103"/>
      <c r="L21" s="103"/>
      <c r="M21" s="103">
        <v>2</v>
      </c>
      <c r="N21" s="185">
        <f t="shared" si="0"/>
        <v>24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</row>
    <row r="22" spans="1:117" s="108" customFormat="1" ht="13.5" customHeight="1">
      <c r="A22" s="95"/>
      <c r="B22" s="106" t="s">
        <v>866</v>
      </c>
      <c r="C22" s="95"/>
      <c r="D22" s="101"/>
      <c r="E22" s="102">
        <v>2</v>
      </c>
      <c r="F22" s="102">
        <v>2</v>
      </c>
      <c r="G22" s="103">
        <v>15</v>
      </c>
      <c r="H22" s="103">
        <v>8</v>
      </c>
      <c r="I22" s="103">
        <v>20</v>
      </c>
      <c r="J22" s="103"/>
      <c r="K22" s="103">
        <v>1</v>
      </c>
      <c r="L22" s="103">
        <v>1</v>
      </c>
      <c r="M22" s="103">
        <v>6</v>
      </c>
      <c r="N22" s="185">
        <f t="shared" si="0"/>
        <v>55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</row>
    <row r="23" spans="1:117" s="100" customFormat="1" ht="13.5" customHeight="1">
      <c r="A23" s="95"/>
      <c r="B23" s="109" t="s">
        <v>147</v>
      </c>
      <c r="C23" s="95"/>
      <c r="D23" s="101"/>
      <c r="E23" s="102">
        <v>1</v>
      </c>
      <c r="F23" s="102">
        <v>1</v>
      </c>
      <c r="G23" s="103">
        <v>7</v>
      </c>
      <c r="H23" s="102">
        <v>2</v>
      </c>
      <c r="I23" s="102">
        <v>8</v>
      </c>
      <c r="J23" s="102"/>
      <c r="K23" s="103"/>
      <c r="L23" s="103"/>
      <c r="M23" s="103">
        <v>2</v>
      </c>
      <c r="N23" s="185">
        <f t="shared" si="0"/>
        <v>21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</row>
    <row r="24" spans="2:117" ht="13.5" customHeight="1">
      <c r="B24" s="106" t="s">
        <v>152</v>
      </c>
      <c r="D24" s="101"/>
      <c r="E24" s="102">
        <v>1</v>
      </c>
      <c r="F24" s="102">
        <v>1</v>
      </c>
      <c r="G24" s="103">
        <v>7</v>
      </c>
      <c r="H24" s="102">
        <v>2</v>
      </c>
      <c r="I24" s="102">
        <v>8</v>
      </c>
      <c r="J24" s="102"/>
      <c r="K24" s="103"/>
      <c r="L24" s="103"/>
      <c r="M24" s="103">
        <v>2</v>
      </c>
      <c r="N24" s="185">
        <f t="shared" si="0"/>
        <v>21</v>
      </c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</row>
    <row r="25" spans="2:14" s="95" customFormat="1" ht="13.5" customHeight="1">
      <c r="B25" s="109" t="s">
        <v>157</v>
      </c>
      <c r="D25" s="101"/>
      <c r="E25" s="102">
        <v>1</v>
      </c>
      <c r="F25" s="102">
        <v>1</v>
      </c>
      <c r="G25" s="103">
        <v>6</v>
      </c>
      <c r="H25" s="102">
        <v>4</v>
      </c>
      <c r="I25" s="102">
        <v>10</v>
      </c>
      <c r="J25" s="102"/>
      <c r="K25" s="103"/>
      <c r="L25" s="103"/>
      <c r="M25" s="103">
        <v>2</v>
      </c>
      <c r="N25" s="185">
        <f t="shared" si="0"/>
        <v>24</v>
      </c>
    </row>
    <row r="26" spans="2:117" ht="13.5" customHeight="1">
      <c r="B26" s="109" t="s">
        <v>867</v>
      </c>
      <c r="D26" s="101">
        <v>1</v>
      </c>
      <c r="E26" s="102">
        <v>2</v>
      </c>
      <c r="F26" s="102">
        <v>2</v>
      </c>
      <c r="G26" s="103">
        <v>15</v>
      </c>
      <c r="H26" s="103">
        <v>8</v>
      </c>
      <c r="I26" s="103">
        <v>20</v>
      </c>
      <c r="J26" s="103"/>
      <c r="K26" s="103">
        <v>1</v>
      </c>
      <c r="L26" s="103">
        <v>1</v>
      </c>
      <c r="M26" s="103">
        <v>6</v>
      </c>
      <c r="N26" s="185">
        <f t="shared" si="0"/>
        <v>56</v>
      </c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</row>
    <row r="27" spans="2:117" ht="13.5" customHeight="1">
      <c r="B27" s="106" t="s">
        <v>173</v>
      </c>
      <c r="D27" s="107"/>
      <c r="E27" s="102">
        <v>1</v>
      </c>
      <c r="F27" s="102">
        <v>1</v>
      </c>
      <c r="G27" s="103">
        <v>10</v>
      </c>
      <c r="H27" s="102">
        <v>4</v>
      </c>
      <c r="I27" s="102">
        <v>12</v>
      </c>
      <c r="J27" s="102"/>
      <c r="K27" s="103"/>
      <c r="L27" s="103"/>
      <c r="M27" s="103">
        <v>2</v>
      </c>
      <c r="N27" s="185">
        <f t="shared" si="0"/>
        <v>30</v>
      </c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</row>
    <row r="28" spans="1:117" s="108" customFormat="1" ht="13.5" customHeight="1">
      <c r="A28" s="95"/>
      <c r="B28" s="109" t="s">
        <v>842</v>
      </c>
      <c r="C28" s="95"/>
      <c r="D28" s="101"/>
      <c r="E28" s="102">
        <v>1</v>
      </c>
      <c r="F28" s="102">
        <v>1</v>
      </c>
      <c r="G28" s="103">
        <v>6</v>
      </c>
      <c r="H28" s="102">
        <v>4</v>
      </c>
      <c r="I28" s="102">
        <v>10</v>
      </c>
      <c r="J28" s="102"/>
      <c r="K28" s="103"/>
      <c r="L28" s="103"/>
      <c r="M28" s="103">
        <v>4</v>
      </c>
      <c r="N28" s="185">
        <f t="shared" si="0"/>
        <v>26</v>
      </c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</row>
    <row r="29" spans="2:117" ht="13.5" customHeight="1">
      <c r="B29" s="109" t="s">
        <v>868</v>
      </c>
      <c r="D29" s="101"/>
      <c r="E29" s="102">
        <v>1</v>
      </c>
      <c r="F29" s="102">
        <v>1</v>
      </c>
      <c r="G29" s="103">
        <v>6</v>
      </c>
      <c r="H29" s="102">
        <v>4</v>
      </c>
      <c r="I29" s="102">
        <v>10</v>
      </c>
      <c r="J29" s="102"/>
      <c r="K29" s="103"/>
      <c r="L29" s="103"/>
      <c r="M29" s="103">
        <v>2</v>
      </c>
      <c r="N29" s="185">
        <f t="shared" si="0"/>
        <v>24</v>
      </c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</row>
    <row r="30" spans="1:117" s="99" customFormat="1" ht="14.25" customHeight="1">
      <c r="A30" s="95"/>
      <c r="B30" s="109" t="s">
        <v>191</v>
      </c>
      <c r="C30" s="95"/>
      <c r="D30" s="101"/>
      <c r="E30" s="102">
        <v>1</v>
      </c>
      <c r="F30" s="102">
        <v>1</v>
      </c>
      <c r="G30" s="103">
        <v>6</v>
      </c>
      <c r="H30" s="102">
        <v>4</v>
      </c>
      <c r="I30" s="102">
        <v>10</v>
      </c>
      <c r="J30" s="102"/>
      <c r="K30" s="103"/>
      <c r="L30" s="103"/>
      <c r="M30" s="103">
        <v>2</v>
      </c>
      <c r="N30" s="185">
        <f t="shared" si="0"/>
        <v>24</v>
      </c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</row>
    <row r="31" spans="1:117" s="108" customFormat="1" ht="13.5" customHeight="1">
      <c r="A31" s="95"/>
      <c r="B31" s="109" t="s">
        <v>199</v>
      </c>
      <c r="C31" s="95"/>
      <c r="D31" s="101"/>
      <c r="E31" s="102">
        <v>1</v>
      </c>
      <c r="F31" s="102">
        <v>1</v>
      </c>
      <c r="G31" s="103">
        <v>6</v>
      </c>
      <c r="H31" s="102">
        <v>2</v>
      </c>
      <c r="I31" s="102">
        <v>6</v>
      </c>
      <c r="J31" s="102"/>
      <c r="K31" s="103"/>
      <c r="L31" s="103"/>
      <c r="M31" s="103">
        <v>2</v>
      </c>
      <c r="N31" s="185">
        <f t="shared" si="0"/>
        <v>18</v>
      </c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</row>
    <row r="32" spans="2:14" s="95" customFormat="1" ht="13.5" customHeight="1">
      <c r="B32" s="109" t="s">
        <v>202</v>
      </c>
      <c r="D32" s="101"/>
      <c r="E32" s="102">
        <v>1</v>
      </c>
      <c r="F32" s="102">
        <v>1</v>
      </c>
      <c r="G32" s="103">
        <v>6</v>
      </c>
      <c r="H32" s="102">
        <v>2</v>
      </c>
      <c r="I32" s="102">
        <v>6</v>
      </c>
      <c r="J32" s="102"/>
      <c r="K32" s="103"/>
      <c r="L32" s="103"/>
      <c r="M32" s="103">
        <v>2</v>
      </c>
      <c r="N32" s="185">
        <f t="shared" si="0"/>
        <v>18</v>
      </c>
    </row>
    <row r="33" spans="2:14" s="95" customFormat="1" ht="13.5" customHeight="1">
      <c r="B33" s="109" t="s">
        <v>208</v>
      </c>
      <c r="D33" s="101"/>
      <c r="E33" s="102">
        <v>1</v>
      </c>
      <c r="F33" s="102">
        <v>1</v>
      </c>
      <c r="G33" s="103">
        <v>6</v>
      </c>
      <c r="H33" s="102">
        <v>4</v>
      </c>
      <c r="I33" s="102">
        <v>10</v>
      </c>
      <c r="J33" s="102"/>
      <c r="K33" s="103"/>
      <c r="L33" s="103"/>
      <c r="M33" s="103">
        <v>2</v>
      </c>
      <c r="N33" s="185">
        <f t="shared" si="0"/>
        <v>24</v>
      </c>
    </row>
    <row r="34" spans="1:117" s="108" customFormat="1" ht="13.5" customHeight="1">
      <c r="A34" s="95"/>
      <c r="B34" s="109" t="s">
        <v>214</v>
      </c>
      <c r="C34" s="95"/>
      <c r="D34" s="101"/>
      <c r="E34" s="102">
        <v>1</v>
      </c>
      <c r="F34" s="102">
        <v>1</v>
      </c>
      <c r="G34" s="103">
        <v>6</v>
      </c>
      <c r="H34" s="102">
        <v>2</v>
      </c>
      <c r="I34" s="102">
        <v>6</v>
      </c>
      <c r="J34" s="102"/>
      <c r="K34" s="103"/>
      <c r="L34" s="103"/>
      <c r="M34" s="103">
        <v>2</v>
      </c>
      <c r="N34" s="185">
        <f t="shared" si="0"/>
        <v>18</v>
      </c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</row>
    <row r="35" spans="2:117" ht="13.5" customHeight="1">
      <c r="B35" s="109" t="s">
        <v>843</v>
      </c>
      <c r="D35" s="101"/>
      <c r="E35" s="102">
        <v>1</v>
      </c>
      <c r="F35" s="102">
        <v>1</v>
      </c>
      <c r="G35" s="103">
        <v>6</v>
      </c>
      <c r="H35" s="102">
        <v>4</v>
      </c>
      <c r="I35" s="102">
        <v>10</v>
      </c>
      <c r="J35" s="102"/>
      <c r="K35" s="103"/>
      <c r="L35" s="103"/>
      <c r="M35" s="103">
        <v>2</v>
      </c>
      <c r="N35" s="185">
        <f t="shared" si="0"/>
        <v>24</v>
      </c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</row>
    <row r="36" spans="1:117" s="100" customFormat="1" ht="13.5" customHeight="1">
      <c r="A36" s="95"/>
      <c r="B36" s="106" t="s">
        <v>869</v>
      </c>
      <c r="C36" s="95"/>
      <c r="D36" s="101"/>
      <c r="E36" s="102">
        <v>2</v>
      </c>
      <c r="F36" s="102">
        <v>2</v>
      </c>
      <c r="G36" s="103">
        <v>15</v>
      </c>
      <c r="H36" s="103">
        <v>8</v>
      </c>
      <c r="I36" s="103">
        <v>20</v>
      </c>
      <c r="J36" s="103"/>
      <c r="K36" s="103">
        <v>1</v>
      </c>
      <c r="L36" s="103">
        <v>1</v>
      </c>
      <c r="M36" s="103">
        <v>6</v>
      </c>
      <c r="N36" s="185">
        <f t="shared" si="0"/>
        <v>55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</row>
    <row r="37" spans="1:117" s="108" customFormat="1" ht="13.5" customHeight="1">
      <c r="A37" s="95"/>
      <c r="B37" s="109" t="s">
        <v>240</v>
      </c>
      <c r="C37" s="95"/>
      <c r="D37" s="101"/>
      <c r="E37" s="102">
        <v>1</v>
      </c>
      <c r="F37" s="102">
        <v>1</v>
      </c>
      <c r="G37" s="103">
        <v>6</v>
      </c>
      <c r="H37" s="102">
        <v>4</v>
      </c>
      <c r="I37" s="102">
        <v>10</v>
      </c>
      <c r="J37" s="102"/>
      <c r="K37" s="103"/>
      <c r="L37" s="103"/>
      <c r="M37" s="103">
        <v>2</v>
      </c>
      <c r="N37" s="185">
        <f t="shared" si="0"/>
        <v>24</v>
      </c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</row>
    <row r="38" spans="2:117" ht="13.5" customHeight="1">
      <c r="B38" s="109" t="s">
        <v>247</v>
      </c>
      <c r="D38" s="101"/>
      <c r="E38" s="102">
        <v>1</v>
      </c>
      <c r="F38" s="102">
        <v>1</v>
      </c>
      <c r="G38" s="103">
        <v>6</v>
      </c>
      <c r="H38" s="102">
        <v>4</v>
      </c>
      <c r="I38" s="102">
        <v>10</v>
      </c>
      <c r="J38" s="102"/>
      <c r="K38" s="103"/>
      <c r="L38" s="103"/>
      <c r="M38" s="103">
        <v>2</v>
      </c>
      <c r="N38" s="185">
        <f t="shared" si="0"/>
        <v>24</v>
      </c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</row>
    <row r="39" spans="2:117" ht="13.5" customHeight="1">
      <c r="B39" s="109" t="s">
        <v>252</v>
      </c>
      <c r="D39" s="101"/>
      <c r="E39" s="102">
        <v>1</v>
      </c>
      <c r="F39" s="102">
        <v>1</v>
      </c>
      <c r="G39" s="103">
        <v>7</v>
      </c>
      <c r="H39" s="102">
        <v>2</v>
      </c>
      <c r="I39" s="102">
        <v>8</v>
      </c>
      <c r="J39" s="102"/>
      <c r="K39" s="103"/>
      <c r="L39" s="103"/>
      <c r="M39" s="103">
        <v>2</v>
      </c>
      <c r="N39" s="185">
        <f t="shared" si="0"/>
        <v>21</v>
      </c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</row>
    <row r="40" spans="1:117" s="108" customFormat="1" ht="13.5" customHeight="1">
      <c r="A40" s="95"/>
      <c r="B40" s="106" t="s">
        <v>870</v>
      </c>
      <c r="C40" s="95"/>
      <c r="D40" s="101"/>
      <c r="E40" s="102">
        <v>2</v>
      </c>
      <c r="F40" s="102">
        <v>2</v>
      </c>
      <c r="G40" s="103">
        <v>15</v>
      </c>
      <c r="H40" s="103">
        <v>8</v>
      </c>
      <c r="I40" s="103">
        <v>20</v>
      </c>
      <c r="J40" s="103"/>
      <c r="K40" s="103">
        <v>1</v>
      </c>
      <c r="L40" s="103">
        <v>1</v>
      </c>
      <c r="M40" s="103">
        <v>6</v>
      </c>
      <c r="N40" s="185">
        <f t="shared" si="0"/>
        <v>55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</row>
    <row r="41" spans="2:117" ht="13.5" customHeight="1">
      <c r="B41" s="109" t="s">
        <v>271</v>
      </c>
      <c r="D41" s="101"/>
      <c r="E41" s="102">
        <v>1</v>
      </c>
      <c r="F41" s="102">
        <v>1</v>
      </c>
      <c r="G41" s="103">
        <v>6</v>
      </c>
      <c r="H41" s="102">
        <v>4</v>
      </c>
      <c r="I41" s="102">
        <v>10</v>
      </c>
      <c r="J41" s="102"/>
      <c r="K41" s="103"/>
      <c r="L41" s="103"/>
      <c r="M41" s="103">
        <v>2</v>
      </c>
      <c r="N41" s="185">
        <f t="shared" si="0"/>
        <v>24</v>
      </c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</row>
    <row r="42" spans="2:117" ht="13.5" customHeight="1">
      <c r="B42" s="109" t="s">
        <v>871</v>
      </c>
      <c r="D42" s="101"/>
      <c r="E42" s="102">
        <v>1</v>
      </c>
      <c r="F42" s="102">
        <v>1</v>
      </c>
      <c r="G42" s="103">
        <v>6</v>
      </c>
      <c r="H42" s="102">
        <v>4</v>
      </c>
      <c r="I42" s="102">
        <v>10</v>
      </c>
      <c r="J42" s="102"/>
      <c r="K42" s="103"/>
      <c r="L42" s="103"/>
      <c r="M42" s="103">
        <v>2</v>
      </c>
      <c r="N42" s="185">
        <f t="shared" si="0"/>
        <v>24</v>
      </c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</row>
    <row r="43" spans="1:117" s="108" customFormat="1" ht="13.5" customHeight="1">
      <c r="A43" s="95"/>
      <c r="B43" s="109" t="s">
        <v>280</v>
      </c>
      <c r="C43" s="95"/>
      <c r="D43" s="101"/>
      <c r="E43" s="102">
        <v>1</v>
      </c>
      <c r="F43" s="102">
        <v>1</v>
      </c>
      <c r="G43" s="103">
        <v>6</v>
      </c>
      <c r="H43" s="102">
        <v>2</v>
      </c>
      <c r="I43" s="102">
        <v>6</v>
      </c>
      <c r="J43" s="102"/>
      <c r="K43" s="103"/>
      <c r="L43" s="103"/>
      <c r="M43" s="103">
        <v>2</v>
      </c>
      <c r="N43" s="185">
        <f t="shared" si="0"/>
        <v>18</v>
      </c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</row>
    <row r="44" spans="1:117" s="100" customFormat="1" ht="13.5" customHeight="1">
      <c r="A44" s="95"/>
      <c r="B44" s="109" t="s">
        <v>284</v>
      </c>
      <c r="C44" s="95"/>
      <c r="D44" s="101"/>
      <c r="E44" s="102">
        <v>1</v>
      </c>
      <c r="F44" s="102">
        <v>1</v>
      </c>
      <c r="G44" s="103">
        <v>6</v>
      </c>
      <c r="H44" s="102">
        <v>2</v>
      </c>
      <c r="I44" s="102">
        <v>6</v>
      </c>
      <c r="J44" s="102"/>
      <c r="K44" s="103"/>
      <c r="L44" s="103"/>
      <c r="M44" s="103">
        <v>2</v>
      </c>
      <c r="N44" s="185">
        <f t="shared" si="0"/>
        <v>18</v>
      </c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</row>
    <row r="45" spans="1:117" s="108" customFormat="1" ht="13.5" customHeight="1">
      <c r="A45" s="95"/>
      <c r="B45" s="109" t="s">
        <v>872</v>
      </c>
      <c r="C45" s="95"/>
      <c r="D45" s="101"/>
      <c r="E45" s="102">
        <v>1</v>
      </c>
      <c r="F45" s="102">
        <v>1</v>
      </c>
      <c r="G45" s="103">
        <v>6</v>
      </c>
      <c r="H45" s="102">
        <v>4</v>
      </c>
      <c r="I45" s="102">
        <v>10</v>
      </c>
      <c r="J45" s="102"/>
      <c r="K45" s="103"/>
      <c r="L45" s="103"/>
      <c r="M45" s="103">
        <v>2</v>
      </c>
      <c r="N45" s="185">
        <f t="shared" si="0"/>
        <v>24</v>
      </c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</row>
    <row r="46" spans="1:117" s="108" customFormat="1" ht="13.5" customHeight="1">
      <c r="A46" s="95"/>
      <c r="B46" s="106" t="s">
        <v>287</v>
      </c>
      <c r="C46" s="95"/>
      <c r="D46" s="107"/>
      <c r="E46" s="102">
        <v>1</v>
      </c>
      <c r="F46" s="102">
        <v>1</v>
      </c>
      <c r="G46" s="103">
        <v>6</v>
      </c>
      <c r="H46" s="102">
        <v>4</v>
      </c>
      <c r="I46" s="102">
        <v>10</v>
      </c>
      <c r="J46" s="102"/>
      <c r="K46" s="103"/>
      <c r="L46" s="103"/>
      <c r="M46" s="103">
        <v>2</v>
      </c>
      <c r="N46" s="185">
        <f t="shared" si="0"/>
        <v>24</v>
      </c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</row>
    <row r="47" spans="1:117" s="100" customFormat="1" ht="13.5" customHeight="1">
      <c r="A47" s="95"/>
      <c r="B47" s="109" t="s">
        <v>873</v>
      </c>
      <c r="C47" s="95"/>
      <c r="D47" s="101"/>
      <c r="E47" s="102">
        <v>1</v>
      </c>
      <c r="F47" s="102">
        <v>1</v>
      </c>
      <c r="G47" s="103">
        <v>6</v>
      </c>
      <c r="H47" s="102">
        <v>4</v>
      </c>
      <c r="I47" s="102">
        <v>10</v>
      </c>
      <c r="J47" s="102"/>
      <c r="K47" s="103"/>
      <c r="L47" s="103"/>
      <c r="M47" s="103">
        <v>2</v>
      </c>
      <c r="N47" s="185">
        <f t="shared" si="0"/>
        <v>24</v>
      </c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</row>
    <row r="48" spans="1:117" s="100" customFormat="1" ht="13.5" customHeight="1">
      <c r="A48" s="95"/>
      <c r="B48" s="109" t="s">
        <v>306</v>
      </c>
      <c r="C48" s="95"/>
      <c r="D48" s="101"/>
      <c r="E48" s="102">
        <v>1</v>
      </c>
      <c r="F48" s="102">
        <v>1</v>
      </c>
      <c r="G48" s="103">
        <v>6</v>
      </c>
      <c r="H48" s="102">
        <v>4</v>
      </c>
      <c r="I48" s="102">
        <v>10</v>
      </c>
      <c r="J48" s="102"/>
      <c r="K48" s="103"/>
      <c r="L48" s="103"/>
      <c r="M48" s="103">
        <v>2</v>
      </c>
      <c r="N48" s="185">
        <f t="shared" si="0"/>
        <v>24</v>
      </c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</row>
    <row r="49" spans="2:14" s="95" customFormat="1" ht="13.5" customHeight="1">
      <c r="B49" s="109" t="s">
        <v>312</v>
      </c>
      <c r="D49" s="101"/>
      <c r="E49" s="102">
        <v>1</v>
      </c>
      <c r="F49" s="102">
        <v>1</v>
      </c>
      <c r="G49" s="103">
        <v>6</v>
      </c>
      <c r="H49" s="102">
        <v>2</v>
      </c>
      <c r="I49" s="102">
        <v>6</v>
      </c>
      <c r="J49" s="102"/>
      <c r="K49" s="103"/>
      <c r="L49" s="103"/>
      <c r="M49" s="103">
        <v>2</v>
      </c>
      <c r="N49" s="185">
        <f t="shared" si="0"/>
        <v>18</v>
      </c>
    </row>
    <row r="50" spans="2:14" s="95" customFormat="1" ht="13.5" customHeight="1">
      <c r="B50" s="109" t="s">
        <v>874</v>
      </c>
      <c r="D50" s="101"/>
      <c r="E50" s="102">
        <v>1</v>
      </c>
      <c r="F50" s="102">
        <v>1</v>
      </c>
      <c r="G50" s="103">
        <v>6</v>
      </c>
      <c r="H50" s="102">
        <v>4</v>
      </c>
      <c r="I50" s="102">
        <v>10</v>
      </c>
      <c r="J50" s="102"/>
      <c r="K50" s="103"/>
      <c r="L50" s="103"/>
      <c r="M50" s="103">
        <v>2</v>
      </c>
      <c r="N50" s="185">
        <f t="shared" si="0"/>
        <v>24</v>
      </c>
    </row>
    <row r="51" spans="2:14" s="95" customFormat="1" ht="13.5" customHeight="1">
      <c r="B51" s="110" t="s">
        <v>320</v>
      </c>
      <c r="D51" s="101"/>
      <c r="E51" s="102">
        <v>1</v>
      </c>
      <c r="F51" s="102">
        <v>1</v>
      </c>
      <c r="G51" s="103">
        <v>6</v>
      </c>
      <c r="H51" s="102">
        <v>2</v>
      </c>
      <c r="I51" s="102">
        <v>6</v>
      </c>
      <c r="J51" s="102"/>
      <c r="K51" s="103"/>
      <c r="L51" s="103"/>
      <c r="M51" s="103">
        <v>2</v>
      </c>
      <c r="N51" s="185">
        <f t="shared" si="0"/>
        <v>18</v>
      </c>
    </row>
    <row r="52" spans="1:117" s="108" customFormat="1" ht="13.5" customHeight="1">
      <c r="A52" s="95"/>
      <c r="B52" s="109" t="s">
        <v>844</v>
      </c>
      <c r="C52" s="95"/>
      <c r="D52" s="101"/>
      <c r="E52" s="102">
        <v>1</v>
      </c>
      <c r="F52" s="102">
        <v>1</v>
      </c>
      <c r="G52" s="103">
        <v>6</v>
      </c>
      <c r="H52" s="102">
        <v>4</v>
      </c>
      <c r="I52" s="102">
        <v>10</v>
      </c>
      <c r="J52" s="102"/>
      <c r="K52" s="103"/>
      <c r="L52" s="103"/>
      <c r="M52" s="103">
        <v>4</v>
      </c>
      <c r="N52" s="185">
        <f t="shared" si="0"/>
        <v>26</v>
      </c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</row>
    <row r="53" spans="2:117" ht="13.5" customHeight="1">
      <c r="B53" s="109" t="s">
        <v>845</v>
      </c>
      <c r="D53" s="101"/>
      <c r="E53" s="102">
        <v>1</v>
      </c>
      <c r="F53" s="102">
        <v>1</v>
      </c>
      <c r="G53" s="103">
        <v>6</v>
      </c>
      <c r="H53" s="102">
        <v>4</v>
      </c>
      <c r="I53" s="102">
        <v>10</v>
      </c>
      <c r="J53" s="102"/>
      <c r="K53" s="103"/>
      <c r="L53" s="103"/>
      <c r="M53" s="103">
        <v>4</v>
      </c>
      <c r="N53" s="185">
        <f t="shared" si="0"/>
        <v>26</v>
      </c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</row>
    <row r="54" spans="2:117" ht="13.5" customHeight="1">
      <c r="B54" s="109" t="s">
        <v>331</v>
      </c>
      <c r="D54" s="101"/>
      <c r="E54" s="102">
        <v>1</v>
      </c>
      <c r="F54" s="102">
        <v>1</v>
      </c>
      <c r="G54" s="103">
        <v>6</v>
      </c>
      <c r="H54" s="102">
        <v>4</v>
      </c>
      <c r="I54" s="102">
        <v>10</v>
      </c>
      <c r="J54" s="102"/>
      <c r="K54" s="103"/>
      <c r="L54" s="103"/>
      <c r="M54" s="103">
        <v>2</v>
      </c>
      <c r="N54" s="185">
        <f t="shared" si="0"/>
        <v>24</v>
      </c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</row>
    <row r="55" spans="2:117" ht="13.5" customHeight="1">
      <c r="B55" s="109" t="s">
        <v>336</v>
      </c>
      <c r="D55" s="101"/>
      <c r="E55" s="102">
        <v>1</v>
      </c>
      <c r="F55" s="102">
        <v>1</v>
      </c>
      <c r="G55" s="103">
        <v>7</v>
      </c>
      <c r="H55" s="102">
        <v>2</v>
      </c>
      <c r="I55" s="102">
        <v>8</v>
      </c>
      <c r="J55" s="102"/>
      <c r="K55" s="103"/>
      <c r="L55" s="103"/>
      <c r="M55" s="103">
        <v>2</v>
      </c>
      <c r="N55" s="185">
        <f t="shared" si="0"/>
        <v>21</v>
      </c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</row>
    <row r="56" spans="1:117" s="100" customFormat="1" ht="13.5" customHeight="1">
      <c r="A56" s="95"/>
      <c r="B56" s="109" t="s">
        <v>340</v>
      </c>
      <c r="C56" s="95"/>
      <c r="D56" s="101"/>
      <c r="E56" s="102">
        <v>1</v>
      </c>
      <c r="F56" s="102">
        <v>1</v>
      </c>
      <c r="G56" s="103">
        <v>7</v>
      </c>
      <c r="H56" s="102">
        <v>2</v>
      </c>
      <c r="I56" s="102">
        <v>8</v>
      </c>
      <c r="J56" s="102"/>
      <c r="K56" s="103"/>
      <c r="L56" s="103"/>
      <c r="M56" s="103">
        <v>2</v>
      </c>
      <c r="N56" s="185">
        <f t="shared" si="0"/>
        <v>21</v>
      </c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</row>
    <row r="57" spans="1:117" s="100" customFormat="1" ht="13.5" customHeight="1">
      <c r="A57" s="95"/>
      <c r="B57" s="109" t="s">
        <v>875</v>
      </c>
      <c r="C57" s="95"/>
      <c r="D57" s="107"/>
      <c r="E57" s="102">
        <v>2</v>
      </c>
      <c r="F57" s="102">
        <v>1</v>
      </c>
      <c r="G57" s="103">
        <v>12</v>
      </c>
      <c r="H57" s="102">
        <v>4</v>
      </c>
      <c r="I57" s="102">
        <v>14</v>
      </c>
      <c r="J57" s="102"/>
      <c r="K57" s="103"/>
      <c r="L57" s="103"/>
      <c r="M57" s="103">
        <v>3</v>
      </c>
      <c r="N57" s="185">
        <f t="shared" si="0"/>
        <v>36</v>
      </c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</row>
    <row r="58" spans="2:117" ht="13.5" customHeight="1">
      <c r="B58" s="106" t="s">
        <v>876</v>
      </c>
      <c r="D58" s="101">
        <v>1</v>
      </c>
      <c r="E58" s="102">
        <v>2</v>
      </c>
      <c r="F58" s="102">
        <v>3</v>
      </c>
      <c r="G58" s="103">
        <v>35</v>
      </c>
      <c r="H58" s="103">
        <v>12</v>
      </c>
      <c r="I58" s="103">
        <v>27</v>
      </c>
      <c r="J58" s="103"/>
      <c r="K58" s="103">
        <v>1</v>
      </c>
      <c r="L58" s="103">
        <v>1</v>
      </c>
      <c r="M58" s="103">
        <v>10</v>
      </c>
      <c r="N58" s="185">
        <f t="shared" si="0"/>
        <v>92</v>
      </c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</row>
    <row r="59" spans="1:117" s="100" customFormat="1" ht="13.5" customHeight="1">
      <c r="A59" s="95"/>
      <c r="B59" s="109" t="s">
        <v>372</v>
      </c>
      <c r="C59" s="95"/>
      <c r="D59" s="101"/>
      <c r="E59" s="102">
        <v>1</v>
      </c>
      <c r="F59" s="102">
        <v>1</v>
      </c>
      <c r="G59" s="103">
        <v>10</v>
      </c>
      <c r="H59" s="102">
        <v>4</v>
      </c>
      <c r="I59" s="102">
        <v>12</v>
      </c>
      <c r="J59" s="102"/>
      <c r="K59" s="103"/>
      <c r="L59" s="103"/>
      <c r="M59" s="103">
        <v>2</v>
      </c>
      <c r="N59" s="185">
        <f t="shared" si="0"/>
        <v>30</v>
      </c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</row>
    <row r="60" spans="1:117" s="100" customFormat="1" ht="13.5" customHeight="1">
      <c r="A60" s="95"/>
      <c r="B60" s="106" t="s">
        <v>877</v>
      </c>
      <c r="C60" s="95"/>
      <c r="D60" s="101">
        <v>1</v>
      </c>
      <c r="E60" s="102">
        <v>2</v>
      </c>
      <c r="F60" s="102">
        <v>3</v>
      </c>
      <c r="G60" s="103">
        <v>35</v>
      </c>
      <c r="H60" s="103">
        <v>12</v>
      </c>
      <c r="I60" s="103">
        <v>27</v>
      </c>
      <c r="J60" s="103"/>
      <c r="K60" s="103">
        <v>1</v>
      </c>
      <c r="L60" s="103">
        <v>1</v>
      </c>
      <c r="M60" s="103">
        <v>10</v>
      </c>
      <c r="N60" s="185">
        <f t="shared" si="0"/>
        <v>92</v>
      </c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</row>
    <row r="61" spans="2:117" ht="15" customHeight="1">
      <c r="B61" s="109" t="s">
        <v>401</v>
      </c>
      <c r="D61" s="101"/>
      <c r="E61" s="102">
        <v>1</v>
      </c>
      <c r="F61" s="102">
        <v>1</v>
      </c>
      <c r="G61" s="103">
        <v>7</v>
      </c>
      <c r="H61" s="102">
        <v>2</v>
      </c>
      <c r="I61" s="102">
        <v>8</v>
      </c>
      <c r="J61" s="102"/>
      <c r="K61" s="103"/>
      <c r="L61" s="103"/>
      <c r="M61" s="103">
        <v>2</v>
      </c>
      <c r="N61" s="185">
        <f t="shared" si="0"/>
        <v>21</v>
      </c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</row>
    <row r="62" spans="2:14" s="95" customFormat="1" ht="13.5" customHeight="1">
      <c r="B62" s="109" t="s">
        <v>405</v>
      </c>
      <c r="D62" s="101"/>
      <c r="E62" s="102">
        <v>1</v>
      </c>
      <c r="F62" s="102">
        <v>1</v>
      </c>
      <c r="G62" s="103">
        <v>7</v>
      </c>
      <c r="H62" s="102">
        <v>2</v>
      </c>
      <c r="I62" s="102">
        <v>8</v>
      </c>
      <c r="J62" s="102"/>
      <c r="K62" s="103"/>
      <c r="L62" s="103"/>
      <c r="M62" s="103">
        <v>2</v>
      </c>
      <c r="N62" s="185">
        <f t="shared" si="0"/>
        <v>21</v>
      </c>
    </row>
    <row r="63" spans="1:117" s="108" customFormat="1" ht="13.5" customHeight="1">
      <c r="A63" s="95"/>
      <c r="B63" s="109" t="s">
        <v>412</v>
      </c>
      <c r="C63" s="95"/>
      <c r="D63" s="101"/>
      <c r="E63" s="102">
        <v>1</v>
      </c>
      <c r="F63" s="102">
        <v>1</v>
      </c>
      <c r="G63" s="103">
        <v>6</v>
      </c>
      <c r="H63" s="102">
        <v>2</v>
      </c>
      <c r="I63" s="102">
        <v>6</v>
      </c>
      <c r="J63" s="102"/>
      <c r="K63" s="103"/>
      <c r="L63" s="103"/>
      <c r="M63" s="103">
        <v>2</v>
      </c>
      <c r="N63" s="185">
        <f t="shared" si="0"/>
        <v>18</v>
      </c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</row>
    <row r="64" spans="1:117" s="108" customFormat="1" ht="13.5" customHeight="1">
      <c r="A64" s="95"/>
      <c r="B64" s="106" t="s">
        <v>416</v>
      </c>
      <c r="C64" s="95"/>
      <c r="D64" s="101"/>
      <c r="E64" s="102">
        <v>1</v>
      </c>
      <c r="F64" s="102">
        <v>1</v>
      </c>
      <c r="G64" s="103">
        <v>6</v>
      </c>
      <c r="H64" s="102">
        <v>4</v>
      </c>
      <c r="I64" s="102">
        <v>10</v>
      </c>
      <c r="J64" s="102"/>
      <c r="K64" s="103"/>
      <c r="L64" s="103"/>
      <c r="M64" s="103">
        <v>2</v>
      </c>
      <c r="N64" s="185">
        <f t="shared" si="0"/>
        <v>24</v>
      </c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</row>
    <row r="65" spans="1:117" s="108" customFormat="1" ht="13.5" customHeight="1">
      <c r="A65" s="95"/>
      <c r="B65" s="106" t="s">
        <v>878</v>
      </c>
      <c r="C65" s="95"/>
      <c r="D65" s="101">
        <v>1</v>
      </c>
      <c r="E65" s="102">
        <v>2</v>
      </c>
      <c r="F65" s="102">
        <v>3</v>
      </c>
      <c r="G65" s="103">
        <v>20</v>
      </c>
      <c r="H65" s="103">
        <v>8</v>
      </c>
      <c r="I65" s="103">
        <v>22</v>
      </c>
      <c r="J65" s="103"/>
      <c r="K65" s="103">
        <v>1</v>
      </c>
      <c r="L65" s="103">
        <v>1</v>
      </c>
      <c r="M65" s="103">
        <v>10</v>
      </c>
      <c r="N65" s="185">
        <f t="shared" si="0"/>
        <v>68</v>
      </c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</row>
    <row r="66" spans="2:14" s="95" customFormat="1" ht="13.5" customHeight="1">
      <c r="B66" s="109" t="s">
        <v>444</v>
      </c>
      <c r="D66" s="101"/>
      <c r="E66" s="102">
        <v>1</v>
      </c>
      <c r="F66" s="102">
        <v>1</v>
      </c>
      <c r="G66" s="103">
        <v>6</v>
      </c>
      <c r="H66" s="102">
        <v>4</v>
      </c>
      <c r="I66" s="102">
        <v>10</v>
      </c>
      <c r="J66" s="102"/>
      <c r="K66" s="103"/>
      <c r="L66" s="103"/>
      <c r="M66" s="103">
        <v>2</v>
      </c>
      <c r="N66" s="185">
        <f t="shared" si="0"/>
        <v>24</v>
      </c>
    </row>
    <row r="67" spans="1:117" s="100" customFormat="1" ht="13.5" customHeight="1">
      <c r="A67" s="95"/>
      <c r="B67" s="109" t="s">
        <v>449</v>
      </c>
      <c r="C67" s="95"/>
      <c r="D67" s="101"/>
      <c r="E67" s="102">
        <v>1</v>
      </c>
      <c r="F67" s="102">
        <v>1</v>
      </c>
      <c r="G67" s="103">
        <v>6</v>
      </c>
      <c r="H67" s="102">
        <v>4</v>
      </c>
      <c r="I67" s="102">
        <v>10</v>
      </c>
      <c r="J67" s="102"/>
      <c r="K67" s="103"/>
      <c r="L67" s="103"/>
      <c r="M67" s="103">
        <v>2</v>
      </c>
      <c r="N67" s="185">
        <f t="shared" si="0"/>
        <v>24</v>
      </c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</row>
    <row r="68" spans="2:14" s="95" customFormat="1" ht="13.5" customHeight="1">
      <c r="B68" s="106" t="s">
        <v>454</v>
      </c>
      <c r="D68" s="101"/>
      <c r="E68" s="102">
        <v>1</v>
      </c>
      <c r="F68" s="102">
        <v>1</v>
      </c>
      <c r="G68" s="103">
        <v>10</v>
      </c>
      <c r="H68" s="102">
        <v>4</v>
      </c>
      <c r="I68" s="102">
        <v>12</v>
      </c>
      <c r="J68" s="102"/>
      <c r="K68" s="103"/>
      <c r="L68" s="103"/>
      <c r="M68" s="103">
        <v>2</v>
      </c>
      <c r="N68" s="185">
        <f t="shared" si="0"/>
        <v>30</v>
      </c>
    </row>
    <row r="69" spans="1:117" s="100" customFormat="1" ht="13.5" customHeight="1">
      <c r="A69" s="95"/>
      <c r="B69" s="109" t="s">
        <v>846</v>
      </c>
      <c r="C69" s="95"/>
      <c r="D69" s="101"/>
      <c r="E69" s="102">
        <v>1</v>
      </c>
      <c r="F69" s="102">
        <v>1</v>
      </c>
      <c r="G69" s="103">
        <v>6</v>
      </c>
      <c r="H69" s="102">
        <v>4</v>
      </c>
      <c r="I69" s="102">
        <v>10</v>
      </c>
      <c r="J69" s="102"/>
      <c r="K69" s="103"/>
      <c r="L69" s="103"/>
      <c r="M69" s="103">
        <v>2</v>
      </c>
      <c r="N69" s="185">
        <f t="shared" si="0"/>
        <v>24</v>
      </c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</row>
    <row r="70" spans="1:117" s="100" customFormat="1" ht="13.5" customHeight="1">
      <c r="A70" s="95"/>
      <c r="B70" s="109" t="s">
        <v>879</v>
      </c>
      <c r="C70" s="95"/>
      <c r="D70" s="101"/>
      <c r="E70" s="102">
        <v>1</v>
      </c>
      <c r="F70" s="102">
        <v>1</v>
      </c>
      <c r="G70" s="103">
        <v>6</v>
      </c>
      <c r="H70" s="102">
        <v>4</v>
      </c>
      <c r="I70" s="102">
        <v>10</v>
      </c>
      <c r="J70" s="102"/>
      <c r="K70" s="103"/>
      <c r="L70" s="103"/>
      <c r="M70" s="103">
        <v>2</v>
      </c>
      <c r="N70" s="185">
        <f t="shared" si="0"/>
        <v>24</v>
      </c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</row>
    <row r="71" spans="1:117" s="108" customFormat="1" ht="13.5" customHeight="1">
      <c r="A71" s="95"/>
      <c r="B71" s="109" t="s">
        <v>478</v>
      </c>
      <c r="C71" s="95"/>
      <c r="D71" s="101"/>
      <c r="E71" s="102">
        <v>1</v>
      </c>
      <c r="F71" s="102">
        <v>1</v>
      </c>
      <c r="G71" s="103">
        <v>7</v>
      </c>
      <c r="H71" s="102">
        <v>2</v>
      </c>
      <c r="I71" s="102">
        <v>8</v>
      </c>
      <c r="J71" s="102"/>
      <c r="K71" s="103"/>
      <c r="L71" s="103"/>
      <c r="M71" s="103">
        <v>2</v>
      </c>
      <c r="N71" s="185">
        <f t="shared" si="0"/>
        <v>21</v>
      </c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</row>
    <row r="72" spans="2:117" ht="13.5" customHeight="1">
      <c r="B72" s="109" t="s">
        <v>482</v>
      </c>
      <c r="D72" s="101"/>
      <c r="E72" s="102">
        <v>1</v>
      </c>
      <c r="F72" s="102">
        <v>1</v>
      </c>
      <c r="G72" s="103">
        <v>6</v>
      </c>
      <c r="H72" s="102">
        <v>4</v>
      </c>
      <c r="I72" s="102">
        <v>10</v>
      </c>
      <c r="J72" s="102"/>
      <c r="K72" s="103"/>
      <c r="L72" s="103"/>
      <c r="M72" s="103">
        <v>2</v>
      </c>
      <c r="N72" s="185">
        <f aca="true" t="shared" si="1" ref="N72:N106">SUM(D72:M72)</f>
        <v>24</v>
      </c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</row>
    <row r="73" spans="2:117" ht="13.5" customHeight="1">
      <c r="B73" s="109" t="s">
        <v>487</v>
      </c>
      <c r="D73" s="101"/>
      <c r="E73" s="102">
        <v>1</v>
      </c>
      <c r="F73" s="102">
        <v>1</v>
      </c>
      <c r="G73" s="103">
        <v>7</v>
      </c>
      <c r="H73" s="102">
        <v>2</v>
      </c>
      <c r="I73" s="102">
        <v>8</v>
      </c>
      <c r="J73" s="102"/>
      <c r="K73" s="103"/>
      <c r="L73" s="103"/>
      <c r="M73" s="103">
        <v>2</v>
      </c>
      <c r="N73" s="185">
        <f t="shared" si="1"/>
        <v>21</v>
      </c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</row>
    <row r="74" spans="2:14" s="95" customFormat="1" ht="13.5" customHeight="1">
      <c r="B74" s="109" t="s">
        <v>491</v>
      </c>
      <c r="D74" s="101"/>
      <c r="E74" s="102">
        <v>1</v>
      </c>
      <c r="F74" s="102">
        <v>1</v>
      </c>
      <c r="G74" s="103">
        <v>6</v>
      </c>
      <c r="H74" s="102">
        <v>4</v>
      </c>
      <c r="I74" s="102">
        <v>10</v>
      </c>
      <c r="J74" s="102"/>
      <c r="K74" s="103"/>
      <c r="L74" s="103"/>
      <c r="M74" s="103">
        <v>2</v>
      </c>
      <c r="N74" s="185">
        <f t="shared" si="1"/>
        <v>24</v>
      </c>
    </row>
    <row r="75" spans="2:117" ht="13.5" customHeight="1">
      <c r="B75" s="106" t="s">
        <v>495</v>
      </c>
      <c r="D75" s="101"/>
      <c r="E75" s="102">
        <v>1</v>
      </c>
      <c r="F75" s="102">
        <v>1</v>
      </c>
      <c r="G75" s="103">
        <v>6</v>
      </c>
      <c r="H75" s="102">
        <v>4</v>
      </c>
      <c r="I75" s="102">
        <v>10</v>
      </c>
      <c r="J75" s="102"/>
      <c r="K75" s="103"/>
      <c r="L75" s="103"/>
      <c r="M75" s="103">
        <v>2</v>
      </c>
      <c r="N75" s="185">
        <f t="shared" si="1"/>
        <v>24</v>
      </c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</row>
    <row r="76" spans="2:117" ht="13.5" customHeight="1">
      <c r="B76" s="109" t="s">
        <v>502</v>
      </c>
      <c r="D76" s="101"/>
      <c r="E76" s="102">
        <v>1</v>
      </c>
      <c r="F76" s="102">
        <v>1</v>
      </c>
      <c r="G76" s="103">
        <v>6</v>
      </c>
      <c r="H76" s="102">
        <v>2</v>
      </c>
      <c r="I76" s="102">
        <v>6</v>
      </c>
      <c r="J76" s="102"/>
      <c r="K76" s="103"/>
      <c r="L76" s="103"/>
      <c r="M76" s="103">
        <v>2</v>
      </c>
      <c r="N76" s="185">
        <f t="shared" si="1"/>
        <v>18</v>
      </c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</row>
    <row r="77" spans="1:117" s="100" customFormat="1" ht="13.5" customHeight="1">
      <c r="A77" s="95"/>
      <c r="B77" s="109" t="s">
        <v>504</v>
      </c>
      <c r="C77" s="95"/>
      <c r="D77" s="101"/>
      <c r="E77" s="102">
        <v>1</v>
      </c>
      <c r="F77" s="102">
        <v>1</v>
      </c>
      <c r="G77" s="103">
        <v>7</v>
      </c>
      <c r="H77" s="102">
        <v>2</v>
      </c>
      <c r="I77" s="102">
        <v>8</v>
      </c>
      <c r="J77" s="102"/>
      <c r="K77" s="103"/>
      <c r="L77" s="103"/>
      <c r="M77" s="103">
        <v>2</v>
      </c>
      <c r="N77" s="185">
        <f t="shared" si="1"/>
        <v>21</v>
      </c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</row>
    <row r="78" spans="1:117" s="108" customFormat="1" ht="13.5" customHeight="1">
      <c r="A78" s="95"/>
      <c r="B78" s="109" t="s">
        <v>880</v>
      </c>
      <c r="C78" s="95"/>
      <c r="D78" s="101"/>
      <c r="E78" s="102">
        <v>1</v>
      </c>
      <c r="F78" s="102">
        <v>1</v>
      </c>
      <c r="G78" s="103">
        <v>6</v>
      </c>
      <c r="H78" s="102">
        <v>4</v>
      </c>
      <c r="I78" s="102">
        <v>10</v>
      </c>
      <c r="J78" s="102"/>
      <c r="K78" s="103"/>
      <c r="L78" s="103"/>
      <c r="M78" s="103">
        <v>2</v>
      </c>
      <c r="N78" s="185">
        <f t="shared" si="1"/>
        <v>24</v>
      </c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</row>
    <row r="79" spans="1:117" s="108" customFormat="1" ht="13.5" customHeight="1">
      <c r="A79" s="95"/>
      <c r="B79" s="109" t="s">
        <v>896</v>
      </c>
      <c r="C79" s="95"/>
      <c r="D79" s="101"/>
      <c r="E79" s="102">
        <v>2</v>
      </c>
      <c r="F79" s="102">
        <v>1</v>
      </c>
      <c r="G79" s="103">
        <v>12</v>
      </c>
      <c r="H79" s="102">
        <v>4</v>
      </c>
      <c r="I79" s="102">
        <v>15</v>
      </c>
      <c r="J79" s="102"/>
      <c r="K79" s="103"/>
      <c r="L79" s="103"/>
      <c r="M79" s="103">
        <v>4</v>
      </c>
      <c r="N79" s="185">
        <f t="shared" si="1"/>
        <v>38</v>
      </c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</row>
    <row r="80" spans="2:117" ht="13.5" customHeight="1">
      <c r="B80" s="109" t="s">
        <v>524</v>
      </c>
      <c r="D80" s="101"/>
      <c r="E80" s="102">
        <v>1</v>
      </c>
      <c r="F80" s="102">
        <v>1</v>
      </c>
      <c r="G80" s="103">
        <v>7</v>
      </c>
      <c r="H80" s="102">
        <v>2</v>
      </c>
      <c r="I80" s="102">
        <v>8</v>
      </c>
      <c r="J80" s="102"/>
      <c r="K80" s="103"/>
      <c r="L80" s="103"/>
      <c r="M80" s="103">
        <v>2</v>
      </c>
      <c r="N80" s="185">
        <f t="shared" si="1"/>
        <v>21</v>
      </c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</row>
    <row r="81" spans="1:117" s="108" customFormat="1" ht="13.5" customHeight="1">
      <c r="A81" s="95"/>
      <c r="B81" s="109" t="s">
        <v>528</v>
      </c>
      <c r="C81" s="95"/>
      <c r="D81" s="101"/>
      <c r="E81" s="102">
        <v>1</v>
      </c>
      <c r="F81" s="102">
        <v>1</v>
      </c>
      <c r="G81" s="103">
        <v>6</v>
      </c>
      <c r="H81" s="102">
        <v>2</v>
      </c>
      <c r="I81" s="102">
        <v>6</v>
      </c>
      <c r="J81" s="102"/>
      <c r="K81" s="103"/>
      <c r="L81" s="103"/>
      <c r="M81" s="103">
        <v>2</v>
      </c>
      <c r="N81" s="185">
        <f t="shared" si="1"/>
        <v>18</v>
      </c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</row>
    <row r="82" spans="1:117" s="108" customFormat="1" ht="13.5" customHeight="1">
      <c r="A82" s="95"/>
      <c r="B82" s="109" t="s">
        <v>531</v>
      </c>
      <c r="C82" s="95"/>
      <c r="D82" s="101"/>
      <c r="E82" s="102">
        <v>1</v>
      </c>
      <c r="F82" s="102">
        <v>1</v>
      </c>
      <c r="G82" s="103">
        <v>6</v>
      </c>
      <c r="H82" s="102">
        <v>2</v>
      </c>
      <c r="I82" s="102">
        <v>6</v>
      </c>
      <c r="J82" s="102"/>
      <c r="K82" s="103"/>
      <c r="L82" s="103"/>
      <c r="M82" s="103">
        <v>2</v>
      </c>
      <c r="N82" s="185">
        <f t="shared" si="1"/>
        <v>18</v>
      </c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</row>
    <row r="83" spans="1:117" s="108" customFormat="1" ht="13.5" customHeight="1">
      <c r="A83" s="95"/>
      <c r="B83" s="106" t="s">
        <v>881</v>
      </c>
      <c r="C83" s="95"/>
      <c r="D83" s="101">
        <v>1</v>
      </c>
      <c r="E83" s="102">
        <v>2</v>
      </c>
      <c r="F83" s="102">
        <v>3</v>
      </c>
      <c r="G83" s="103">
        <v>40</v>
      </c>
      <c r="H83" s="103">
        <v>15</v>
      </c>
      <c r="I83" s="103">
        <v>35</v>
      </c>
      <c r="J83" s="103"/>
      <c r="K83" s="103">
        <v>1</v>
      </c>
      <c r="L83" s="103">
        <v>1</v>
      </c>
      <c r="M83" s="103">
        <v>16</v>
      </c>
      <c r="N83" s="185">
        <f t="shared" si="1"/>
        <v>114</v>
      </c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</row>
    <row r="84" spans="2:117" ht="13.5" customHeight="1">
      <c r="B84" s="109" t="s">
        <v>570</v>
      </c>
      <c r="D84" s="111"/>
      <c r="E84" s="102">
        <v>1</v>
      </c>
      <c r="F84" s="102">
        <v>1</v>
      </c>
      <c r="G84" s="103">
        <v>6</v>
      </c>
      <c r="H84" s="102">
        <v>2</v>
      </c>
      <c r="I84" s="102">
        <v>6</v>
      </c>
      <c r="J84" s="102"/>
      <c r="K84" s="103"/>
      <c r="L84" s="103"/>
      <c r="M84" s="103">
        <v>2</v>
      </c>
      <c r="N84" s="185">
        <f t="shared" si="1"/>
        <v>18</v>
      </c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</row>
    <row r="85" spans="1:117" s="100" customFormat="1" ht="13.5" customHeight="1">
      <c r="A85" s="95"/>
      <c r="B85" s="109" t="s">
        <v>882</v>
      </c>
      <c r="C85" s="95"/>
      <c r="D85" s="111"/>
      <c r="E85" s="102">
        <v>2</v>
      </c>
      <c r="F85" s="102">
        <v>1</v>
      </c>
      <c r="G85" s="103">
        <v>12</v>
      </c>
      <c r="H85" s="102">
        <v>4</v>
      </c>
      <c r="I85" s="102">
        <v>15</v>
      </c>
      <c r="J85" s="102"/>
      <c r="K85" s="103"/>
      <c r="L85" s="103"/>
      <c r="M85" s="103">
        <v>3</v>
      </c>
      <c r="N85" s="185">
        <f t="shared" si="1"/>
        <v>37</v>
      </c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</row>
    <row r="86" spans="2:117" ht="13.5" customHeight="1">
      <c r="B86" s="109" t="s">
        <v>883</v>
      </c>
      <c r="D86" s="101"/>
      <c r="E86" s="102">
        <v>2</v>
      </c>
      <c r="F86" s="102">
        <v>1</v>
      </c>
      <c r="G86" s="103">
        <v>12</v>
      </c>
      <c r="H86" s="102">
        <v>4</v>
      </c>
      <c r="I86" s="102">
        <v>15</v>
      </c>
      <c r="J86" s="102"/>
      <c r="K86" s="103"/>
      <c r="L86" s="103"/>
      <c r="M86" s="103">
        <v>4</v>
      </c>
      <c r="N86" s="185">
        <f t="shared" si="1"/>
        <v>38</v>
      </c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</row>
    <row r="87" spans="2:117" ht="13.5" customHeight="1">
      <c r="B87" s="109" t="s">
        <v>884</v>
      </c>
      <c r="D87" s="101"/>
      <c r="E87" s="102">
        <v>1</v>
      </c>
      <c r="F87" s="102">
        <v>1</v>
      </c>
      <c r="G87" s="103">
        <v>6</v>
      </c>
      <c r="H87" s="102">
        <v>4</v>
      </c>
      <c r="I87" s="102">
        <v>10</v>
      </c>
      <c r="J87" s="102"/>
      <c r="K87" s="103"/>
      <c r="L87" s="103"/>
      <c r="M87" s="103">
        <v>2</v>
      </c>
      <c r="N87" s="185">
        <f t="shared" si="1"/>
        <v>24</v>
      </c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</row>
    <row r="88" spans="1:117" s="108" customFormat="1" ht="13.5" customHeight="1">
      <c r="A88" s="95"/>
      <c r="B88" s="109" t="s">
        <v>607</v>
      </c>
      <c r="C88" s="95"/>
      <c r="D88" s="101"/>
      <c r="E88" s="102">
        <v>1</v>
      </c>
      <c r="F88" s="102">
        <v>1</v>
      </c>
      <c r="G88" s="103">
        <v>6</v>
      </c>
      <c r="H88" s="102">
        <v>4</v>
      </c>
      <c r="I88" s="102">
        <v>10</v>
      </c>
      <c r="J88" s="102"/>
      <c r="K88" s="103"/>
      <c r="L88" s="103"/>
      <c r="M88" s="103">
        <v>2</v>
      </c>
      <c r="N88" s="185">
        <f t="shared" si="1"/>
        <v>24</v>
      </c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</row>
    <row r="89" spans="2:117" ht="13.5" customHeight="1">
      <c r="B89" s="109" t="s">
        <v>885</v>
      </c>
      <c r="D89" s="101"/>
      <c r="E89" s="102">
        <v>1</v>
      </c>
      <c r="F89" s="102">
        <v>1</v>
      </c>
      <c r="G89" s="103">
        <v>10</v>
      </c>
      <c r="H89" s="102">
        <v>4</v>
      </c>
      <c r="I89" s="102">
        <v>12</v>
      </c>
      <c r="J89" s="102"/>
      <c r="K89" s="103"/>
      <c r="L89" s="103"/>
      <c r="M89" s="103">
        <v>2</v>
      </c>
      <c r="N89" s="185">
        <f t="shared" si="1"/>
        <v>30</v>
      </c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</row>
    <row r="90" spans="1:117" s="100" customFormat="1" ht="13.5" customHeight="1">
      <c r="A90" s="95"/>
      <c r="B90" s="109" t="s">
        <v>620</v>
      </c>
      <c r="C90" s="95"/>
      <c r="D90" s="101"/>
      <c r="E90" s="102">
        <v>1</v>
      </c>
      <c r="F90" s="102">
        <v>1</v>
      </c>
      <c r="G90" s="103">
        <v>7</v>
      </c>
      <c r="H90" s="102">
        <v>2</v>
      </c>
      <c r="I90" s="102">
        <v>8</v>
      </c>
      <c r="J90" s="102"/>
      <c r="K90" s="103"/>
      <c r="L90" s="103"/>
      <c r="M90" s="103">
        <v>2</v>
      </c>
      <c r="N90" s="185">
        <f t="shared" si="1"/>
        <v>21</v>
      </c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</row>
    <row r="91" spans="2:117" ht="13.5" customHeight="1">
      <c r="B91" s="109" t="s">
        <v>886</v>
      </c>
      <c r="D91" s="101"/>
      <c r="E91" s="102">
        <v>1</v>
      </c>
      <c r="F91" s="102">
        <v>1</v>
      </c>
      <c r="G91" s="103">
        <v>6</v>
      </c>
      <c r="H91" s="102">
        <v>4</v>
      </c>
      <c r="I91" s="102">
        <v>10</v>
      </c>
      <c r="J91" s="102"/>
      <c r="K91" s="103"/>
      <c r="L91" s="103"/>
      <c r="M91" s="103">
        <v>2</v>
      </c>
      <c r="N91" s="185">
        <f t="shared" si="1"/>
        <v>24</v>
      </c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</row>
    <row r="92" spans="2:117" ht="13.5" customHeight="1">
      <c r="B92" s="109" t="s">
        <v>887</v>
      </c>
      <c r="D92" s="101"/>
      <c r="E92" s="102">
        <v>1</v>
      </c>
      <c r="F92" s="102">
        <v>1</v>
      </c>
      <c r="G92" s="103">
        <v>6</v>
      </c>
      <c r="H92" s="102">
        <v>2</v>
      </c>
      <c r="I92" s="102">
        <v>6</v>
      </c>
      <c r="J92" s="102"/>
      <c r="K92" s="103"/>
      <c r="L92" s="103"/>
      <c r="M92" s="103">
        <v>2</v>
      </c>
      <c r="N92" s="185">
        <f t="shared" si="1"/>
        <v>18</v>
      </c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</row>
    <row r="93" spans="2:117" ht="13.5" customHeight="1">
      <c r="B93" s="109" t="s">
        <v>638</v>
      </c>
      <c r="D93" s="101"/>
      <c r="E93" s="102">
        <v>1</v>
      </c>
      <c r="F93" s="102">
        <v>1</v>
      </c>
      <c r="G93" s="103">
        <v>6</v>
      </c>
      <c r="H93" s="102">
        <v>2</v>
      </c>
      <c r="I93" s="102">
        <v>6</v>
      </c>
      <c r="J93" s="102"/>
      <c r="K93" s="103"/>
      <c r="L93" s="103"/>
      <c r="M93" s="103">
        <v>2</v>
      </c>
      <c r="N93" s="185">
        <f t="shared" si="1"/>
        <v>18</v>
      </c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</row>
    <row r="94" spans="1:117" s="100" customFormat="1" ht="13.5" customHeight="1">
      <c r="A94" s="95"/>
      <c r="B94" s="106" t="s">
        <v>888</v>
      </c>
      <c r="C94" s="95"/>
      <c r="D94" s="101">
        <v>1</v>
      </c>
      <c r="E94" s="102">
        <v>2</v>
      </c>
      <c r="F94" s="102">
        <v>2</v>
      </c>
      <c r="G94" s="103">
        <v>15</v>
      </c>
      <c r="H94" s="103">
        <v>8</v>
      </c>
      <c r="I94" s="103">
        <v>23</v>
      </c>
      <c r="J94" s="103"/>
      <c r="K94" s="103">
        <v>1</v>
      </c>
      <c r="L94" s="103">
        <v>1</v>
      </c>
      <c r="M94" s="103">
        <v>6</v>
      </c>
      <c r="N94" s="185">
        <f t="shared" si="1"/>
        <v>59</v>
      </c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</row>
    <row r="95" spans="2:14" s="95" customFormat="1" ht="13.5" customHeight="1">
      <c r="B95" s="109" t="s">
        <v>889</v>
      </c>
      <c r="D95" s="101"/>
      <c r="E95" s="102">
        <v>1</v>
      </c>
      <c r="F95" s="102">
        <v>1</v>
      </c>
      <c r="G95" s="103">
        <v>10</v>
      </c>
      <c r="H95" s="102">
        <v>4</v>
      </c>
      <c r="I95" s="102">
        <v>12</v>
      </c>
      <c r="J95" s="102"/>
      <c r="K95" s="103"/>
      <c r="L95" s="103"/>
      <c r="M95" s="103">
        <v>2</v>
      </c>
      <c r="N95" s="185">
        <f t="shared" si="1"/>
        <v>30</v>
      </c>
    </row>
    <row r="96" spans="1:117" s="100" customFormat="1" ht="13.5" customHeight="1">
      <c r="A96" s="95"/>
      <c r="B96" s="109" t="s">
        <v>667</v>
      </c>
      <c r="C96" s="95"/>
      <c r="D96" s="101"/>
      <c r="E96" s="102">
        <v>1</v>
      </c>
      <c r="F96" s="102">
        <v>1</v>
      </c>
      <c r="G96" s="103">
        <v>10</v>
      </c>
      <c r="H96" s="102">
        <v>4</v>
      </c>
      <c r="I96" s="102">
        <v>12</v>
      </c>
      <c r="J96" s="102"/>
      <c r="K96" s="103"/>
      <c r="L96" s="103"/>
      <c r="M96" s="103">
        <v>2</v>
      </c>
      <c r="N96" s="185">
        <f t="shared" si="1"/>
        <v>30</v>
      </c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</row>
    <row r="97" spans="2:14" s="95" customFormat="1" ht="13.5" customHeight="1">
      <c r="B97" s="106" t="s">
        <v>890</v>
      </c>
      <c r="D97" s="101"/>
      <c r="E97" s="102">
        <v>2</v>
      </c>
      <c r="F97" s="102">
        <v>1</v>
      </c>
      <c r="G97" s="103">
        <v>12</v>
      </c>
      <c r="H97" s="102">
        <v>4</v>
      </c>
      <c r="I97" s="102">
        <v>15</v>
      </c>
      <c r="J97" s="102"/>
      <c r="K97" s="103"/>
      <c r="L97" s="103"/>
      <c r="M97" s="103">
        <v>3</v>
      </c>
      <c r="N97" s="185">
        <f t="shared" si="1"/>
        <v>37</v>
      </c>
    </row>
    <row r="98" spans="1:117" s="100" customFormat="1" ht="13.5" customHeight="1">
      <c r="A98" s="95"/>
      <c r="B98" s="109" t="s">
        <v>847</v>
      </c>
      <c r="C98" s="95"/>
      <c r="D98" s="101"/>
      <c r="E98" s="102">
        <v>1</v>
      </c>
      <c r="F98" s="102">
        <v>1</v>
      </c>
      <c r="G98" s="103">
        <v>10</v>
      </c>
      <c r="H98" s="102">
        <v>4</v>
      </c>
      <c r="I98" s="102">
        <v>12</v>
      </c>
      <c r="J98" s="102"/>
      <c r="K98" s="103"/>
      <c r="L98" s="103"/>
      <c r="M98" s="103">
        <v>4</v>
      </c>
      <c r="N98" s="185">
        <f t="shared" si="1"/>
        <v>32</v>
      </c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</row>
    <row r="99" spans="2:117" ht="13.5" customHeight="1">
      <c r="B99" s="109" t="s">
        <v>891</v>
      </c>
      <c r="D99" s="101"/>
      <c r="E99" s="102">
        <v>1</v>
      </c>
      <c r="F99" s="102">
        <v>1</v>
      </c>
      <c r="G99" s="103">
        <v>10</v>
      </c>
      <c r="H99" s="102">
        <v>4</v>
      </c>
      <c r="I99" s="102">
        <v>12</v>
      </c>
      <c r="J99" s="102"/>
      <c r="K99" s="103"/>
      <c r="L99" s="103"/>
      <c r="M99" s="103">
        <v>2</v>
      </c>
      <c r="N99" s="185">
        <f t="shared" si="1"/>
        <v>30</v>
      </c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</row>
    <row r="100" spans="1:117" s="100" customFormat="1" ht="13.5" customHeight="1">
      <c r="A100" s="95"/>
      <c r="B100" s="109" t="s">
        <v>892</v>
      </c>
      <c r="C100" s="95"/>
      <c r="D100" s="101"/>
      <c r="E100" s="102">
        <v>2</v>
      </c>
      <c r="F100" s="102">
        <v>2</v>
      </c>
      <c r="G100" s="103">
        <v>15</v>
      </c>
      <c r="H100" s="103">
        <v>8</v>
      </c>
      <c r="I100" s="103">
        <v>20</v>
      </c>
      <c r="J100" s="103"/>
      <c r="K100" s="103">
        <v>1</v>
      </c>
      <c r="L100" s="103">
        <v>1</v>
      </c>
      <c r="M100" s="103">
        <v>6</v>
      </c>
      <c r="N100" s="185">
        <f t="shared" si="1"/>
        <v>55</v>
      </c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</row>
    <row r="101" spans="1:117" s="108" customFormat="1" ht="13.5" customHeight="1">
      <c r="A101" s="95"/>
      <c r="B101" s="109" t="s">
        <v>709</v>
      </c>
      <c r="C101" s="95"/>
      <c r="D101" s="101"/>
      <c r="E101" s="102">
        <v>1</v>
      </c>
      <c r="F101" s="102">
        <v>1</v>
      </c>
      <c r="G101" s="103">
        <v>6</v>
      </c>
      <c r="H101" s="102">
        <v>2</v>
      </c>
      <c r="I101" s="102">
        <v>6</v>
      </c>
      <c r="J101" s="102"/>
      <c r="K101" s="103"/>
      <c r="L101" s="103"/>
      <c r="M101" s="103">
        <v>2</v>
      </c>
      <c r="N101" s="185">
        <f t="shared" si="1"/>
        <v>18</v>
      </c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</row>
    <row r="102" spans="1:117" s="108" customFormat="1" ht="13.5" customHeight="1">
      <c r="A102" s="95"/>
      <c r="B102" s="109" t="s">
        <v>712</v>
      </c>
      <c r="C102" s="95"/>
      <c r="D102" s="101"/>
      <c r="E102" s="102">
        <v>1</v>
      </c>
      <c r="F102" s="102">
        <v>1</v>
      </c>
      <c r="G102" s="103">
        <v>6</v>
      </c>
      <c r="H102" s="102">
        <v>2</v>
      </c>
      <c r="I102" s="102">
        <v>6</v>
      </c>
      <c r="J102" s="102"/>
      <c r="K102" s="103"/>
      <c r="L102" s="103"/>
      <c r="M102" s="103">
        <v>2</v>
      </c>
      <c r="N102" s="185">
        <f t="shared" si="1"/>
        <v>18</v>
      </c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</row>
    <row r="103" spans="1:117" s="100" customFormat="1" ht="13.5" customHeight="1">
      <c r="A103" s="95"/>
      <c r="B103" s="109" t="s">
        <v>716</v>
      </c>
      <c r="C103" s="95"/>
      <c r="D103" s="101"/>
      <c r="E103" s="102">
        <v>1</v>
      </c>
      <c r="F103" s="102">
        <v>1</v>
      </c>
      <c r="G103" s="103">
        <v>10</v>
      </c>
      <c r="H103" s="102">
        <v>4</v>
      </c>
      <c r="I103" s="102">
        <v>12</v>
      </c>
      <c r="J103" s="102"/>
      <c r="K103" s="103"/>
      <c r="L103" s="103"/>
      <c r="M103" s="103">
        <v>2</v>
      </c>
      <c r="N103" s="185">
        <f t="shared" si="1"/>
        <v>30</v>
      </c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</row>
    <row r="104" spans="1:117" s="108" customFormat="1" ht="13.5" customHeight="1">
      <c r="A104" s="95"/>
      <c r="B104" s="109" t="s">
        <v>893</v>
      </c>
      <c r="C104" s="95"/>
      <c r="D104" s="101"/>
      <c r="E104" s="102">
        <v>1</v>
      </c>
      <c r="F104" s="102">
        <v>1</v>
      </c>
      <c r="G104" s="103">
        <v>6</v>
      </c>
      <c r="H104" s="102">
        <v>2</v>
      </c>
      <c r="I104" s="102">
        <v>6</v>
      </c>
      <c r="J104" s="102"/>
      <c r="K104" s="103"/>
      <c r="L104" s="103"/>
      <c r="M104" s="103">
        <v>2</v>
      </c>
      <c r="N104" s="185">
        <f t="shared" si="1"/>
        <v>18</v>
      </c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</row>
    <row r="105" spans="2:14" s="95" customFormat="1" ht="13.5" customHeight="1">
      <c r="B105" s="109" t="s">
        <v>894</v>
      </c>
      <c r="D105" s="101"/>
      <c r="E105" s="102">
        <v>1</v>
      </c>
      <c r="F105" s="102">
        <v>1</v>
      </c>
      <c r="G105" s="103">
        <v>6</v>
      </c>
      <c r="H105" s="102">
        <v>4</v>
      </c>
      <c r="I105" s="102">
        <v>10</v>
      </c>
      <c r="J105" s="102"/>
      <c r="K105" s="103"/>
      <c r="L105" s="103"/>
      <c r="M105" s="103">
        <v>2</v>
      </c>
      <c r="N105" s="185">
        <f t="shared" si="1"/>
        <v>24</v>
      </c>
    </row>
    <row r="106" spans="1:117" s="108" customFormat="1" ht="13.5" customHeight="1" thickBot="1">
      <c r="A106" s="95"/>
      <c r="B106" s="112" t="s">
        <v>895</v>
      </c>
      <c r="C106" s="95"/>
      <c r="D106" s="191"/>
      <c r="E106" s="192">
        <v>1</v>
      </c>
      <c r="F106" s="192">
        <v>1</v>
      </c>
      <c r="G106" s="193">
        <v>6</v>
      </c>
      <c r="H106" s="192">
        <v>2</v>
      </c>
      <c r="I106" s="192">
        <v>6</v>
      </c>
      <c r="J106" s="192"/>
      <c r="K106" s="193"/>
      <c r="L106" s="193"/>
      <c r="M106" s="193">
        <v>2</v>
      </c>
      <c r="N106" s="185">
        <f t="shared" si="1"/>
        <v>18</v>
      </c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</row>
    <row r="107" spans="2:117" ht="15.75" customHeight="1" thickBot="1">
      <c r="B107" s="190" t="s">
        <v>848</v>
      </c>
      <c r="D107" s="194"/>
      <c r="E107" s="195"/>
      <c r="F107" s="195"/>
      <c r="G107" s="195"/>
      <c r="H107" s="195"/>
      <c r="I107" s="195"/>
      <c r="J107" s="195"/>
      <c r="K107" s="195"/>
      <c r="L107" s="195"/>
      <c r="M107" s="195"/>
      <c r="N107" s="196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</row>
    <row r="108" spans="2:117" ht="15.75" customHeight="1">
      <c r="B108" s="113" t="s">
        <v>849</v>
      </c>
      <c r="D108" s="182">
        <v>1</v>
      </c>
      <c r="E108" s="183">
        <v>1</v>
      </c>
      <c r="F108" s="183">
        <v>1</v>
      </c>
      <c r="G108" s="184">
        <v>6</v>
      </c>
      <c r="H108" s="183">
        <v>3</v>
      </c>
      <c r="I108" s="183">
        <v>4</v>
      </c>
      <c r="J108" s="184"/>
      <c r="K108" s="184">
        <v>1</v>
      </c>
      <c r="L108" s="184">
        <v>1</v>
      </c>
      <c r="M108" s="184">
        <v>2</v>
      </c>
      <c r="N108" s="185">
        <f>SUM(D108:M108)</f>
        <v>20</v>
      </c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</row>
    <row r="109" spans="2:117" ht="15.75" customHeight="1">
      <c r="B109" s="114" t="s">
        <v>850</v>
      </c>
      <c r="D109" s="101">
        <v>1</v>
      </c>
      <c r="E109" s="102">
        <v>1</v>
      </c>
      <c r="F109" s="102">
        <v>1</v>
      </c>
      <c r="G109" s="103">
        <v>6</v>
      </c>
      <c r="H109" s="102">
        <v>3</v>
      </c>
      <c r="I109" s="102">
        <v>4</v>
      </c>
      <c r="J109" s="103"/>
      <c r="K109" s="103">
        <v>1</v>
      </c>
      <c r="L109" s="103">
        <v>1</v>
      </c>
      <c r="M109" s="103">
        <v>2</v>
      </c>
      <c r="N109" s="185">
        <f aca="true" t="shared" si="2" ref="N109:N125">SUM(D109:M109)</f>
        <v>20</v>
      </c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</row>
    <row r="110" spans="2:117" ht="15.75" customHeight="1">
      <c r="B110" s="114" t="s">
        <v>1085</v>
      </c>
      <c r="D110" s="101">
        <v>1</v>
      </c>
      <c r="E110" s="102">
        <v>1</v>
      </c>
      <c r="F110" s="102">
        <v>1</v>
      </c>
      <c r="G110" s="103">
        <v>7</v>
      </c>
      <c r="H110" s="102">
        <v>5</v>
      </c>
      <c r="I110" s="102">
        <v>7</v>
      </c>
      <c r="J110" s="103"/>
      <c r="K110" s="103">
        <v>1</v>
      </c>
      <c r="L110" s="103">
        <v>1</v>
      </c>
      <c r="M110" s="103">
        <v>4</v>
      </c>
      <c r="N110" s="185">
        <f t="shared" si="2"/>
        <v>28</v>
      </c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</row>
    <row r="111" spans="2:117" ht="15.75" customHeight="1">
      <c r="B111" s="114" t="s">
        <v>851</v>
      </c>
      <c r="D111" s="101">
        <v>1</v>
      </c>
      <c r="E111" s="102">
        <v>1</v>
      </c>
      <c r="F111" s="102">
        <v>1</v>
      </c>
      <c r="G111" s="103">
        <v>8</v>
      </c>
      <c r="H111" s="102">
        <v>3</v>
      </c>
      <c r="I111" s="102">
        <v>5</v>
      </c>
      <c r="J111" s="103"/>
      <c r="K111" s="103">
        <v>1</v>
      </c>
      <c r="L111" s="103">
        <v>1</v>
      </c>
      <c r="M111" s="103">
        <v>4</v>
      </c>
      <c r="N111" s="185">
        <f t="shared" si="2"/>
        <v>25</v>
      </c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</row>
    <row r="112" spans="2:117" ht="15.75" customHeight="1">
      <c r="B112" s="114" t="s">
        <v>1078</v>
      </c>
      <c r="D112" s="101">
        <v>1</v>
      </c>
      <c r="E112" s="102">
        <v>1</v>
      </c>
      <c r="F112" s="102">
        <v>1</v>
      </c>
      <c r="G112" s="103">
        <v>9</v>
      </c>
      <c r="H112" s="102">
        <v>5</v>
      </c>
      <c r="I112" s="102">
        <v>6</v>
      </c>
      <c r="J112" s="103"/>
      <c r="K112" s="103">
        <v>1</v>
      </c>
      <c r="L112" s="103">
        <v>1</v>
      </c>
      <c r="M112" s="103">
        <v>4</v>
      </c>
      <c r="N112" s="185">
        <f t="shared" si="2"/>
        <v>29</v>
      </c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</row>
    <row r="113" spans="2:117" ht="15.75" customHeight="1">
      <c r="B113" s="114" t="s">
        <v>1081</v>
      </c>
      <c r="D113" s="101">
        <v>1</v>
      </c>
      <c r="E113" s="102">
        <v>1</v>
      </c>
      <c r="F113" s="102">
        <v>1</v>
      </c>
      <c r="G113" s="103">
        <v>9</v>
      </c>
      <c r="H113" s="102">
        <v>5</v>
      </c>
      <c r="I113" s="102">
        <v>6</v>
      </c>
      <c r="J113" s="103"/>
      <c r="K113" s="103">
        <v>1</v>
      </c>
      <c r="L113" s="103">
        <v>1</v>
      </c>
      <c r="M113" s="103">
        <v>4</v>
      </c>
      <c r="N113" s="185">
        <f t="shared" si="2"/>
        <v>29</v>
      </c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</row>
    <row r="114" spans="2:117" ht="15.75" customHeight="1">
      <c r="B114" s="114" t="s">
        <v>852</v>
      </c>
      <c r="D114" s="101">
        <v>1</v>
      </c>
      <c r="E114" s="102">
        <v>1</v>
      </c>
      <c r="F114" s="102">
        <v>1</v>
      </c>
      <c r="G114" s="103">
        <v>8</v>
      </c>
      <c r="H114" s="102">
        <v>3</v>
      </c>
      <c r="I114" s="102">
        <v>6</v>
      </c>
      <c r="J114" s="103"/>
      <c r="K114" s="103">
        <v>1</v>
      </c>
      <c r="L114" s="103">
        <v>1</v>
      </c>
      <c r="M114" s="103">
        <v>4</v>
      </c>
      <c r="N114" s="185">
        <f t="shared" si="2"/>
        <v>26</v>
      </c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</row>
    <row r="115" spans="1:117" s="99" customFormat="1" ht="15.75" customHeight="1">
      <c r="A115" s="95"/>
      <c r="B115" s="115" t="s">
        <v>1086</v>
      </c>
      <c r="C115" s="95"/>
      <c r="D115" s="101">
        <v>1</v>
      </c>
      <c r="E115" s="102">
        <v>1</v>
      </c>
      <c r="F115" s="102">
        <v>1</v>
      </c>
      <c r="G115" s="103">
        <v>9</v>
      </c>
      <c r="H115" s="102">
        <v>5</v>
      </c>
      <c r="I115" s="102">
        <v>10</v>
      </c>
      <c r="J115" s="103"/>
      <c r="K115" s="103">
        <v>1</v>
      </c>
      <c r="L115" s="103">
        <v>1</v>
      </c>
      <c r="M115" s="103">
        <v>8</v>
      </c>
      <c r="N115" s="185">
        <f t="shared" si="2"/>
        <v>37</v>
      </c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</row>
    <row r="116" spans="2:117" ht="15.75" customHeight="1">
      <c r="B116" s="116" t="s">
        <v>853</v>
      </c>
      <c r="D116" s="101">
        <v>1</v>
      </c>
      <c r="E116" s="102">
        <v>1</v>
      </c>
      <c r="F116" s="102">
        <v>1</v>
      </c>
      <c r="G116" s="103">
        <v>8</v>
      </c>
      <c r="H116" s="102">
        <v>3</v>
      </c>
      <c r="I116" s="102">
        <v>9</v>
      </c>
      <c r="J116" s="103"/>
      <c r="K116" s="103">
        <v>1</v>
      </c>
      <c r="L116" s="103">
        <v>1</v>
      </c>
      <c r="M116" s="103">
        <v>8</v>
      </c>
      <c r="N116" s="185">
        <f t="shared" si="2"/>
        <v>33</v>
      </c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</row>
    <row r="117" spans="2:117" ht="15.75" customHeight="1">
      <c r="B117" s="116" t="s">
        <v>854</v>
      </c>
      <c r="D117" s="101">
        <v>1</v>
      </c>
      <c r="E117" s="102">
        <v>1</v>
      </c>
      <c r="F117" s="102">
        <v>1</v>
      </c>
      <c r="G117" s="103">
        <v>8</v>
      </c>
      <c r="H117" s="102">
        <v>3</v>
      </c>
      <c r="I117" s="102">
        <v>6</v>
      </c>
      <c r="J117" s="103"/>
      <c r="K117" s="103">
        <v>1</v>
      </c>
      <c r="L117" s="103">
        <v>1</v>
      </c>
      <c r="M117" s="103">
        <v>6</v>
      </c>
      <c r="N117" s="185">
        <f t="shared" si="2"/>
        <v>28</v>
      </c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</row>
    <row r="118" spans="2:117" ht="15.75" customHeight="1">
      <c r="B118" s="114" t="s">
        <v>855</v>
      </c>
      <c r="D118" s="101">
        <v>1</v>
      </c>
      <c r="E118" s="102">
        <v>1</v>
      </c>
      <c r="F118" s="102">
        <v>1</v>
      </c>
      <c r="G118" s="103">
        <v>8</v>
      </c>
      <c r="H118" s="102">
        <v>3</v>
      </c>
      <c r="I118" s="102">
        <v>9</v>
      </c>
      <c r="J118" s="103"/>
      <c r="K118" s="103">
        <v>1</v>
      </c>
      <c r="L118" s="103">
        <v>1</v>
      </c>
      <c r="M118" s="103">
        <v>6</v>
      </c>
      <c r="N118" s="185">
        <f t="shared" si="2"/>
        <v>31</v>
      </c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</row>
    <row r="119" spans="2:117" ht="15.75" customHeight="1">
      <c r="B119" s="114" t="s">
        <v>856</v>
      </c>
      <c r="D119" s="101">
        <v>1</v>
      </c>
      <c r="E119" s="102">
        <v>1</v>
      </c>
      <c r="F119" s="102">
        <v>1</v>
      </c>
      <c r="G119" s="103">
        <v>8</v>
      </c>
      <c r="H119" s="102">
        <v>3</v>
      </c>
      <c r="I119" s="102">
        <v>10</v>
      </c>
      <c r="J119" s="103"/>
      <c r="K119" s="103">
        <v>1</v>
      </c>
      <c r="L119" s="103">
        <v>1</v>
      </c>
      <c r="M119" s="103">
        <v>6</v>
      </c>
      <c r="N119" s="185">
        <f t="shared" si="2"/>
        <v>32</v>
      </c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</row>
    <row r="120" spans="2:117" ht="15.75" customHeight="1">
      <c r="B120" s="114" t="s">
        <v>1080</v>
      </c>
      <c r="D120" s="101">
        <v>1</v>
      </c>
      <c r="E120" s="102">
        <v>1</v>
      </c>
      <c r="F120" s="102">
        <v>1</v>
      </c>
      <c r="G120" s="103">
        <v>9</v>
      </c>
      <c r="H120" s="102">
        <v>5</v>
      </c>
      <c r="I120" s="102">
        <v>11</v>
      </c>
      <c r="J120" s="103"/>
      <c r="K120" s="103">
        <v>1</v>
      </c>
      <c r="L120" s="103">
        <v>1</v>
      </c>
      <c r="M120" s="103">
        <v>8</v>
      </c>
      <c r="N120" s="185">
        <f t="shared" si="2"/>
        <v>38</v>
      </c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</row>
    <row r="121" spans="2:14" s="95" customFormat="1" ht="15.75" customHeight="1">
      <c r="B121" s="114" t="s">
        <v>1079</v>
      </c>
      <c r="D121" s="101">
        <v>1</v>
      </c>
      <c r="E121" s="102">
        <v>1</v>
      </c>
      <c r="F121" s="102">
        <v>1</v>
      </c>
      <c r="G121" s="103">
        <v>9</v>
      </c>
      <c r="H121" s="102">
        <v>5</v>
      </c>
      <c r="I121" s="102">
        <v>11</v>
      </c>
      <c r="J121" s="103"/>
      <c r="K121" s="103">
        <v>1</v>
      </c>
      <c r="L121" s="103">
        <v>1</v>
      </c>
      <c r="M121" s="103">
        <v>8</v>
      </c>
      <c r="N121" s="185">
        <f t="shared" si="2"/>
        <v>38</v>
      </c>
    </row>
    <row r="122" spans="2:117" ht="15.75" customHeight="1">
      <c r="B122" s="114" t="s">
        <v>1084</v>
      </c>
      <c r="D122" s="101">
        <v>1</v>
      </c>
      <c r="E122" s="102">
        <v>1</v>
      </c>
      <c r="F122" s="102">
        <v>1</v>
      </c>
      <c r="G122" s="103">
        <v>9</v>
      </c>
      <c r="H122" s="102">
        <v>5</v>
      </c>
      <c r="I122" s="102">
        <v>11</v>
      </c>
      <c r="J122" s="103"/>
      <c r="K122" s="103">
        <v>1</v>
      </c>
      <c r="L122" s="103">
        <v>1</v>
      </c>
      <c r="M122" s="103">
        <v>6</v>
      </c>
      <c r="N122" s="185">
        <f t="shared" si="2"/>
        <v>36</v>
      </c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</row>
    <row r="123" spans="2:117" ht="15.75" customHeight="1">
      <c r="B123" s="114" t="s">
        <v>1083</v>
      </c>
      <c r="D123" s="101">
        <v>1</v>
      </c>
      <c r="E123" s="102">
        <v>1</v>
      </c>
      <c r="F123" s="102">
        <v>1</v>
      </c>
      <c r="G123" s="103">
        <v>9</v>
      </c>
      <c r="H123" s="102">
        <v>5</v>
      </c>
      <c r="I123" s="102">
        <v>11</v>
      </c>
      <c r="J123" s="103"/>
      <c r="K123" s="103">
        <v>1</v>
      </c>
      <c r="L123" s="103">
        <v>1</v>
      </c>
      <c r="M123" s="103">
        <v>6</v>
      </c>
      <c r="N123" s="185">
        <f t="shared" si="2"/>
        <v>36</v>
      </c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</row>
    <row r="124" spans="2:117" ht="15.75" customHeight="1">
      <c r="B124" s="114" t="s">
        <v>1082</v>
      </c>
      <c r="D124" s="101">
        <v>1</v>
      </c>
      <c r="E124" s="102">
        <v>1</v>
      </c>
      <c r="F124" s="102">
        <v>1</v>
      </c>
      <c r="G124" s="103">
        <v>9</v>
      </c>
      <c r="H124" s="102">
        <v>5</v>
      </c>
      <c r="I124" s="102">
        <v>11</v>
      </c>
      <c r="J124" s="103"/>
      <c r="K124" s="103">
        <v>1</v>
      </c>
      <c r="L124" s="103">
        <v>1</v>
      </c>
      <c r="M124" s="103">
        <v>8</v>
      </c>
      <c r="N124" s="185">
        <f t="shared" si="2"/>
        <v>38</v>
      </c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</row>
    <row r="125" spans="2:117" ht="15.75" customHeight="1" thickBot="1">
      <c r="B125" s="116" t="s">
        <v>857</v>
      </c>
      <c r="D125" s="101">
        <v>1</v>
      </c>
      <c r="E125" s="102">
        <v>1</v>
      </c>
      <c r="F125" s="102">
        <v>1</v>
      </c>
      <c r="G125" s="103">
        <v>8</v>
      </c>
      <c r="H125" s="102">
        <v>3</v>
      </c>
      <c r="I125" s="102">
        <v>10</v>
      </c>
      <c r="J125" s="103"/>
      <c r="K125" s="103">
        <v>1</v>
      </c>
      <c r="L125" s="103">
        <v>1</v>
      </c>
      <c r="M125" s="103">
        <v>6</v>
      </c>
      <c r="N125" s="185">
        <f t="shared" si="2"/>
        <v>32</v>
      </c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</row>
    <row r="126" spans="2:117" ht="23.25" customHeight="1" thickBot="1">
      <c r="B126" s="197" t="s">
        <v>858</v>
      </c>
      <c r="D126" s="194"/>
      <c r="E126" s="195"/>
      <c r="F126" s="195"/>
      <c r="G126" s="195"/>
      <c r="H126" s="195"/>
      <c r="I126" s="195"/>
      <c r="J126" s="195"/>
      <c r="K126" s="195"/>
      <c r="L126" s="195"/>
      <c r="M126" s="195"/>
      <c r="N126" s="196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</row>
    <row r="127" spans="2:14" s="117" customFormat="1" ht="19.5" customHeight="1">
      <c r="B127" s="118" t="s">
        <v>859</v>
      </c>
      <c r="D127" s="101">
        <v>6</v>
      </c>
      <c r="E127" s="102">
        <v>14</v>
      </c>
      <c r="F127" s="102">
        <v>31</v>
      </c>
      <c r="G127" s="103">
        <v>194</v>
      </c>
      <c r="H127" s="103">
        <v>39</v>
      </c>
      <c r="I127" s="103">
        <v>146</v>
      </c>
      <c r="J127" s="103">
        <v>2</v>
      </c>
      <c r="K127" s="103">
        <v>8</v>
      </c>
      <c r="L127" s="103">
        <v>20</v>
      </c>
      <c r="M127" s="103">
        <v>81</v>
      </c>
      <c r="N127" s="104">
        <f>SUM(D127:M127)</f>
        <v>541</v>
      </c>
    </row>
    <row r="128" spans="1:117" s="122" customFormat="1" ht="25.5" customHeight="1">
      <c r="A128" s="120"/>
      <c r="B128" s="119" t="s">
        <v>860</v>
      </c>
      <c r="C128" s="120"/>
      <c r="D128" s="121">
        <f>SUM(D7:D127)</f>
        <v>30</v>
      </c>
      <c r="E128" s="121">
        <f>SUM(E7:E127)</f>
        <v>150</v>
      </c>
      <c r="F128" s="121">
        <f>SUM(F7:F127)</f>
        <v>165</v>
      </c>
      <c r="G128" s="121">
        <f>SUM(G7:G127)</f>
        <v>1216</v>
      </c>
      <c r="H128" s="121">
        <f>SUM(H7:H127)</f>
        <v>500</v>
      </c>
      <c r="I128" s="121">
        <f>SUM(I7:I127)</f>
        <v>1384</v>
      </c>
      <c r="J128" s="121">
        <f>SUM(J7:J127)</f>
        <v>2</v>
      </c>
      <c r="K128" s="121">
        <f>SUM(K7:K127)</f>
        <v>38</v>
      </c>
      <c r="L128" s="121">
        <f>SUM(L7:L127)</f>
        <v>50</v>
      </c>
      <c r="M128" s="121">
        <f>SUM(M7:M127)</f>
        <v>467</v>
      </c>
      <c r="N128" s="121">
        <f>SUM(N7:N127)</f>
        <v>4002</v>
      </c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</row>
    <row r="129" spans="1:117" ht="11.25" customHeight="1">
      <c r="A129" s="133"/>
      <c r="B129" s="198"/>
      <c r="C129" s="13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4"/>
      <c r="N129" s="124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</row>
    <row r="130" spans="2:117" ht="11.25" customHeight="1">
      <c r="B130" s="96"/>
      <c r="D130" s="125"/>
      <c r="E130" s="125"/>
      <c r="F130" s="125"/>
      <c r="G130" s="125"/>
      <c r="H130" s="125"/>
      <c r="I130" s="126"/>
      <c r="J130" s="126"/>
      <c r="K130" s="126"/>
      <c r="L130" s="126"/>
      <c r="M130" s="127"/>
      <c r="N130" s="127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</row>
    <row r="131" spans="2:117" ht="11.25" customHeight="1">
      <c r="B131" s="128" t="s">
        <v>897</v>
      </c>
      <c r="D131" s="126"/>
      <c r="E131" s="126"/>
      <c r="F131" s="126"/>
      <c r="G131" s="126"/>
      <c r="H131" s="126"/>
      <c r="I131" s="126"/>
      <c r="J131" s="126"/>
      <c r="K131" s="126"/>
      <c r="L131" s="126"/>
      <c r="M131" s="127"/>
      <c r="N131" s="127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</row>
    <row r="132" spans="4:117" ht="14.25" customHeight="1">
      <c r="D132" s="126"/>
      <c r="E132" s="126"/>
      <c r="F132" s="126"/>
      <c r="G132" s="126"/>
      <c r="H132" s="126"/>
      <c r="I132" s="126"/>
      <c r="J132" s="126"/>
      <c r="K132" s="126"/>
      <c r="L132" s="126"/>
      <c r="M132" s="127"/>
      <c r="N132" s="127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</row>
    <row r="133" spans="4:117" ht="12">
      <c r="D133" s="126"/>
      <c r="E133" s="126"/>
      <c r="F133" s="126"/>
      <c r="G133" s="126"/>
      <c r="H133" s="126"/>
      <c r="I133" s="126"/>
      <c r="J133" s="126"/>
      <c r="K133" s="126"/>
      <c r="L133" s="126"/>
      <c r="M133" s="127"/>
      <c r="N133" s="127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</row>
    <row r="134" spans="4:117" ht="12">
      <c r="D134" s="126"/>
      <c r="E134" s="126"/>
      <c r="F134" s="126"/>
      <c r="G134" s="126"/>
      <c r="H134" s="126"/>
      <c r="I134" s="126"/>
      <c r="J134" s="126"/>
      <c r="K134" s="126"/>
      <c r="L134" s="126"/>
      <c r="M134" s="127"/>
      <c r="N134" s="127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</row>
    <row r="135" spans="1:117" s="134" customFormat="1" ht="12">
      <c r="A135" s="133"/>
      <c r="B135" s="132"/>
      <c r="C135" s="133"/>
      <c r="D135" s="126"/>
      <c r="E135" s="126"/>
      <c r="F135" s="126"/>
      <c r="G135" s="126"/>
      <c r="H135" s="126"/>
      <c r="I135" s="126"/>
      <c r="J135" s="126"/>
      <c r="K135" s="126"/>
      <c r="L135" s="126"/>
      <c r="M135" s="127"/>
      <c r="N135" s="127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</row>
    <row r="136" spans="1:117" s="134" customFormat="1" ht="12">
      <c r="A136" s="133"/>
      <c r="B136" s="132"/>
      <c r="C136" s="133"/>
      <c r="D136" s="126"/>
      <c r="E136" s="126"/>
      <c r="F136" s="126"/>
      <c r="G136" s="126"/>
      <c r="H136" s="126"/>
      <c r="I136" s="126"/>
      <c r="J136" s="126"/>
      <c r="K136" s="126"/>
      <c r="L136" s="126"/>
      <c r="M136" s="127"/>
      <c r="N136" s="127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</row>
    <row r="137" spans="1:101" s="134" customFormat="1" ht="12">
      <c r="A137" s="133"/>
      <c r="B137" s="132"/>
      <c r="C137" s="133"/>
      <c r="D137" s="126"/>
      <c r="E137" s="126"/>
      <c r="F137" s="126"/>
      <c r="G137" s="126"/>
      <c r="H137" s="126"/>
      <c r="I137" s="126"/>
      <c r="J137" s="126"/>
      <c r="K137" s="126"/>
      <c r="L137" s="126"/>
      <c r="M137" s="127"/>
      <c r="N137" s="127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</row>
    <row r="138" spans="1:101" s="134" customFormat="1" ht="12">
      <c r="A138" s="133"/>
      <c r="B138" s="132"/>
      <c r="C138" s="133"/>
      <c r="D138" s="126"/>
      <c r="E138" s="126"/>
      <c r="F138" s="126"/>
      <c r="G138" s="126"/>
      <c r="H138" s="126"/>
      <c r="I138" s="126"/>
      <c r="J138" s="126"/>
      <c r="K138" s="126"/>
      <c r="L138" s="126"/>
      <c r="M138" s="127"/>
      <c r="N138" s="127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</row>
    <row r="139" spans="1:101" s="134" customFormat="1" ht="12">
      <c r="A139" s="133"/>
      <c r="B139" s="132"/>
      <c r="C139" s="133"/>
      <c r="D139" s="126"/>
      <c r="E139" s="126"/>
      <c r="F139" s="126"/>
      <c r="G139" s="126"/>
      <c r="H139" s="126"/>
      <c r="I139" s="126"/>
      <c r="J139" s="126"/>
      <c r="K139" s="126"/>
      <c r="L139" s="126"/>
      <c r="M139" s="127"/>
      <c r="N139" s="127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</row>
    <row r="140" spans="1:101" s="134" customFormat="1" ht="12">
      <c r="A140" s="133"/>
      <c r="B140" s="131"/>
      <c r="C140" s="133"/>
      <c r="D140" s="126"/>
      <c r="E140" s="126"/>
      <c r="F140" s="126"/>
      <c r="G140" s="126"/>
      <c r="H140" s="126"/>
      <c r="I140" s="126"/>
      <c r="J140" s="126"/>
      <c r="K140" s="126"/>
      <c r="L140" s="126"/>
      <c r="M140" s="127"/>
      <c r="N140" s="127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</row>
    <row r="141" spans="1:101" s="134" customFormat="1" ht="12">
      <c r="A141" s="133"/>
      <c r="B141" s="132"/>
      <c r="C141" s="133"/>
      <c r="D141" s="126"/>
      <c r="E141" s="126"/>
      <c r="F141" s="126"/>
      <c r="G141" s="126"/>
      <c r="H141" s="126"/>
      <c r="I141" s="126"/>
      <c r="J141" s="126"/>
      <c r="K141" s="126"/>
      <c r="L141" s="126"/>
      <c r="M141" s="127"/>
      <c r="N141" s="127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</row>
    <row r="142" spans="1:101" s="134" customFormat="1" ht="12">
      <c r="A142" s="133"/>
      <c r="B142" s="132"/>
      <c r="C142" s="133"/>
      <c r="D142" s="126"/>
      <c r="E142" s="126"/>
      <c r="F142" s="126"/>
      <c r="G142" s="126"/>
      <c r="H142" s="126"/>
      <c r="I142" s="126"/>
      <c r="J142" s="126"/>
      <c r="K142" s="126"/>
      <c r="L142" s="126"/>
      <c r="M142" s="127"/>
      <c r="N142" s="127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</row>
    <row r="143" spans="1:101" s="134" customFormat="1" ht="12">
      <c r="A143" s="133"/>
      <c r="B143" s="132"/>
      <c r="C143" s="133"/>
      <c r="D143" s="126"/>
      <c r="E143" s="126"/>
      <c r="F143" s="126"/>
      <c r="G143" s="126"/>
      <c r="H143" s="126"/>
      <c r="I143" s="126"/>
      <c r="J143" s="126"/>
      <c r="K143" s="126"/>
      <c r="L143" s="126"/>
      <c r="M143" s="127"/>
      <c r="N143" s="127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</row>
    <row r="144" spans="1:101" s="134" customFormat="1" ht="12">
      <c r="A144" s="133"/>
      <c r="B144" s="132"/>
      <c r="C144" s="133"/>
      <c r="D144" s="126"/>
      <c r="E144" s="126"/>
      <c r="F144" s="126"/>
      <c r="G144" s="126"/>
      <c r="H144" s="126"/>
      <c r="I144" s="126"/>
      <c r="J144" s="126"/>
      <c r="K144" s="126"/>
      <c r="L144" s="126"/>
      <c r="M144" s="127"/>
      <c r="N144" s="127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</row>
    <row r="145" spans="1:101" s="134" customFormat="1" ht="12">
      <c r="A145" s="133"/>
      <c r="B145" s="132"/>
      <c r="C145" s="133"/>
      <c r="D145" s="126"/>
      <c r="E145" s="126"/>
      <c r="F145" s="126"/>
      <c r="G145" s="126"/>
      <c r="H145" s="126"/>
      <c r="I145" s="126"/>
      <c r="J145" s="126"/>
      <c r="K145" s="126"/>
      <c r="L145" s="126"/>
      <c r="M145" s="127"/>
      <c r="N145" s="127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</row>
    <row r="146" spans="1:101" s="134" customFormat="1" ht="12">
      <c r="A146" s="133"/>
      <c r="B146" s="132"/>
      <c r="C146" s="133"/>
      <c r="D146" s="126"/>
      <c r="E146" s="126"/>
      <c r="F146" s="126"/>
      <c r="G146" s="126"/>
      <c r="H146" s="126"/>
      <c r="I146" s="126"/>
      <c r="J146" s="126"/>
      <c r="K146" s="126"/>
      <c r="L146" s="126"/>
      <c r="M146" s="127"/>
      <c r="N146" s="127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</row>
    <row r="147" spans="1:101" s="134" customFormat="1" ht="12">
      <c r="A147" s="133"/>
      <c r="B147" s="132"/>
      <c r="C147" s="133"/>
      <c r="D147" s="126"/>
      <c r="E147" s="126"/>
      <c r="F147" s="126"/>
      <c r="G147" s="126"/>
      <c r="H147" s="126"/>
      <c r="I147" s="126"/>
      <c r="J147" s="126"/>
      <c r="K147" s="126"/>
      <c r="L147" s="126"/>
      <c r="M147" s="127"/>
      <c r="N147" s="127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</row>
    <row r="148" spans="1:101" s="134" customFormat="1" ht="12">
      <c r="A148" s="133"/>
      <c r="B148" s="132"/>
      <c r="C148" s="133"/>
      <c r="D148" s="126"/>
      <c r="E148" s="126"/>
      <c r="F148" s="126"/>
      <c r="G148" s="126"/>
      <c r="H148" s="126"/>
      <c r="I148" s="126"/>
      <c r="J148" s="126"/>
      <c r="K148" s="126"/>
      <c r="L148" s="126"/>
      <c r="M148" s="127"/>
      <c r="N148" s="127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</row>
    <row r="149" spans="1:101" s="134" customFormat="1" ht="12">
      <c r="A149" s="133"/>
      <c r="B149" s="132"/>
      <c r="C149" s="133"/>
      <c r="D149" s="126"/>
      <c r="E149" s="126"/>
      <c r="F149" s="126"/>
      <c r="G149" s="126"/>
      <c r="H149" s="126"/>
      <c r="I149" s="126"/>
      <c r="J149" s="126"/>
      <c r="K149" s="126"/>
      <c r="L149" s="126"/>
      <c r="M149" s="127"/>
      <c r="N149" s="127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</row>
    <row r="150" spans="1:101" s="134" customFormat="1" ht="12">
      <c r="A150" s="133"/>
      <c r="B150" s="132"/>
      <c r="C150" s="133"/>
      <c r="D150" s="126"/>
      <c r="E150" s="126"/>
      <c r="F150" s="126"/>
      <c r="G150" s="126"/>
      <c r="H150" s="126"/>
      <c r="I150" s="126"/>
      <c r="J150" s="126"/>
      <c r="K150" s="126"/>
      <c r="L150" s="126"/>
      <c r="M150" s="127"/>
      <c r="N150" s="127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</row>
    <row r="151" spans="1:101" s="134" customFormat="1" ht="12">
      <c r="A151" s="133"/>
      <c r="B151" s="132"/>
      <c r="C151" s="133"/>
      <c r="D151" s="126"/>
      <c r="E151" s="126"/>
      <c r="F151" s="126"/>
      <c r="G151" s="126"/>
      <c r="H151" s="126"/>
      <c r="I151" s="126"/>
      <c r="J151" s="126"/>
      <c r="K151" s="126"/>
      <c r="L151" s="126"/>
      <c r="M151" s="127"/>
      <c r="N151" s="127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</row>
    <row r="152" spans="1:101" s="134" customFormat="1" ht="12">
      <c r="A152" s="133"/>
      <c r="B152" s="132"/>
      <c r="C152" s="133"/>
      <c r="D152" s="126"/>
      <c r="E152" s="126"/>
      <c r="F152" s="126"/>
      <c r="G152" s="126"/>
      <c r="H152" s="126"/>
      <c r="I152" s="126"/>
      <c r="J152" s="126"/>
      <c r="K152" s="126"/>
      <c r="L152" s="126"/>
      <c r="M152" s="127"/>
      <c r="N152" s="127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</row>
    <row r="153" spans="1:101" s="134" customFormat="1" ht="12">
      <c r="A153" s="133"/>
      <c r="B153" s="132"/>
      <c r="C153" s="133"/>
      <c r="D153" s="126"/>
      <c r="E153" s="126"/>
      <c r="F153" s="126"/>
      <c r="G153" s="126"/>
      <c r="H153" s="126"/>
      <c r="I153" s="126"/>
      <c r="J153" s="126"/>
      <c r="K153" s="126"/>
      <c r="L153" s="126"/>
      <c r="M153" s="127"/>
      <c r="N153" s="127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</row>
    <row r="154" spans="1:101" s="134" customFormat="1" ht="12">
      <c r="A154" s="133"/>
      <c r="B154" s="132"/>
      <c r="C154" s="133"/>
      <c r="D154" s="126"/>
      <c r="E154" s="126"/>
      <c r="F154" s="126"/>
      <c r="G154" s="126"/>
      <c r="H154" s="126"/>
      <c r="I154" s="126"/>
      <c r="J154" s="126"/>
      <c r="K154" s="126"/>
      <c r="L154" s="126"/>
      <c r="M154" s="127"/>
      <c r="N154" s="127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</row>
    <row r="155" spans="1:101" s="134" customFormat="1" ht="12">
      <c r="A155" s="133"/>
      <c r="B155" s="132"/>
      <c r="C155" s="133"/>
      <c r="D155" s="126"/>
      <c r="E155" s="126"/>
      <c r="F155" s="126"/>
      <c r="G155" s="126"/>
      <c r="H155" s="126"/>
      <c r="I155" s="126"/>
      <c r="J155" s="126"/>
      <c r="K155" s="126"/>
      <c r="L155" s="126"/>
      <c r="M155" s="127"/>
      <c r="N155" s="127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</row>
    <row r="156" spans="1:101" s="134" customFormat="1" ht="12">
      <c r="A156" s="133"/>
      <c r="B156" s="132"/>
      <c r="C156" s="133"/>
      <c r="D156" s="126"/>
      <c r="E156" s="126"/>
      <c r="F156" s="126"/>
      <c r="G156" s="126"/>
      <c r="H156" s="126"/>
      <c r="I156" s="126"/>
      <c r="J156" s="126"/>
      <c r="K156" s="126"/>
      <c r="L156" s="126"/>
      <c r="M156" s="127"/>
      <c r="N156" s="127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</row>
    <row r="157" spans="1:101" s="134" customFormat="1" ht="12">
      <c r="A157" s="133"/>
      <c r="B157" s="132"/>
      <c r="C157" s="133"/>
      <c r="D157" s="126"/>
      <c r="E157" s="126"/>
      <c r="F157" s="126"/>
      <c r="G157" s="126"/>
      <c r="H157" s="126"/>
      <c r="I157" s="126"/>
      <c r="J157" s="126"/>
      <c r="K157" s="126"/>
      <c r="L157" s="126"/>
      <c r="M157" s="127"/>
      <c r="N157" s="127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</row>
    <row r="158" spans="1:101" s="134" customFormat="1" ht="12">
      <c r="A158" s="133"/>
      <c r="B158" s="132"/>
      <c r="C158" s="133"/>
      <c r="D158" s="126"/>
      <c r="E158" s="126"/>
      <c r="F158" s="126"/>
      <c r="G158" s="126"/>
      <c r="H158" s="126"/>
      <c r="I158" s="126"/>
      <c r="J158" s="126"/>
      <c r="K158" s="126"/>
      <c r="L158" s="126"/>
      <c r="M158" s="127"/>
      <c r="N158" s="127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</row>
    <row r="159" spans="1:101" s="134" customFormat="1" ht="12">
      <c r="A159" s="133"/>
      <c r="B159" s="132"/>
      <c r="C159" s="133"/>
      <c r="D159" s="126"/>
      <c r="E159" s="126"/>
      <c r="F159" s="126"/>
      <c r="G159" s="126"/>
      <c r="H159" s="126"/>
      <c r="I159" s="126"/>
      <c r="J159" s="126"/>
      <c r="K159" s="126"/>
      <c r="L159" s="126"/>
      <c r="M159" s="127"/>
      <c r="N159" s="127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</row>
    <row r="160" spans="1:101" s="134" customFormat="1" ht="12">
      <c r="A160" s="133"/>
      <c r="B160" s="132"/>
      <c r="C160" s="133"/>
      <c r="D160" s="126"/>
      <c r="E160" s="126"/>
      <c r="F160" s="126"/>
      <c r="G160" s="126"/>
      <c r="H160" s="126"/>
      <c r="I160" s="126"/>
      <c r="J160" s="126"/>
      <c r="K160" s="126"/>
      <c r="L160" s="126"/>
      <c r="M160" s="127"/>
      <c r="N160" s="127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</row>
    <row r="161" spans="1:101" s="134" customFormat="1" ht="12">
      <c r="A161" s="133"/>
      <c r="B161" s="132"/>
      <c r="C161" s="133"/>
      <c r="D161" s="126"/>
      <c r="E161" s="126"/>
      <c r="F161" s="126"/>
      <c r="G161" s="126"/>
      <c r="H161" s="126"/>
      <c r="I161" s="126"/>
      <c r="J161" s="126"/>
      <c r="K161" s="126"/>
      <c r="L161" s="126"/>
      <c r="M161" s="127"/>
      <c r="N161" s="127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</row>
    <row r="162" spans="1:101" s="134" customFormat="1" ht="12">
      <c r="A162" s="133"/>
      <c r="B162" s="132"/>
      <c r="C162" s="133"/>
      <c r="D162" s="126"/>
      <c r="E162" s="126"/>
      <c r="F162" s="126"/>
      <c r="G162" s="126"/>
      <c r="H162" s="126"/>
      <c r="I162" s="126"/>
      <c r="J162" s="126"/>
      <c r="K162" s="126"/>
      <c r="L162" s="126"/>
      <c r="M162" s="127"/>
      <c r="N162" s="127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</row>
    <row r="163" spans="1:101" s="134" customFormat="1" ht="12">
      <c r="A163" s="133"/>
      <c r="B163" s="132"/>
      <c r="C163" s="133"/>
      <c r="D163" s="126"/>
      <c r="E163" s="126"/>
      <c r="F163" s="126"/>
      <c r="G163" s="126"/>
      <c r="H163" s="126"/>
      <c r="I163" s="126"/>
      <c r="J163" s="126"/>
      <c r="K163" s="126"/>
      <c r="L163" s="126"/>
      <c r="M163" s="127"/>
      <c r="N163" s="127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</row>
    <row r="164" spans="1:101" s="134" customFormat="1" ht="12">
      <c r="A164" s="133"/>
      <c r="B164" s="132"/>
      <c r="C164" s="133"/>
      <c r="D164" s="126"/>
      <c r="E164" s="126"/>
      <c r="F164" s="126"/>
      <c r="G164" s="126"/>
      <c r="H164" s="126"/>
      <c r="I164" s="126"/>
      <c r="J164" s="126"/>
      <c r="K164" s="126"/>
      <c r="L164" s="126"/>
      <c r="M164" s="127"/>
      <c r="N164" s="127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</row>
    <row r="165" spans="1:101" s="134" customFormat="1" ht="12">
      <c r="A165" s="133"/>
      <c r="B165" s="132"/>
      <c r="C165" s="133"/>
      <c r="D165" s="126"/>
      <c r="E165" s="126"/>
      <c r="F165" s="126"/>
      <c r="G165" s="126"/>
      <c r="H165" s="126"/>
      <c r="I165" s="126"/>
      <c r="J165" s="126"/>
      <c r="K165" s="126"/>
      <c r="L165" s="126"/>
      <c r="M165" s="127"/>
      <c r="N165" s="127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</row>
    <row r="166" spans="1:101" s="134" customFormat="1" ht="12">
      <c r="A166" s="133"/>
      <c r="B166" s="132"/>
      <c r="C166" s="133"/>
      <c r="D166" s="126"/>
      <c r="E166" s="126"/>
      <c r="F166" s="126"/>
      <c r="G166" s="126"/>
      <c r="H166" s="126"/>
      <c r="I166" s="126"/>
      <c r="J166" s="126"/>
      <c r="K166" s="126"/>
      <c r="L166" s="126"/>
      <c r="M166" s="127"/>
      <c r="N166" s="127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</row>
    <row r="167" spans="1:101" s="134" customFormat="1" ht="12">
      <c r="A167" s="133"/>
      <c r="B167" s="132"/>
      <c r="C167" s="133"/>
      <c r="D167" s="126"/>
      <c r="E167" s="126"/>
      <c r="F167" s="126"/>
      <c r="G167" s="126"/>
      <c r="H167" s="126"/>
      <c r="I167" s="126"/>
      <c r="J167" s="126"/>
      <c r="K167" s="126"/>
      <c r="L167" s="126"/>
      <c r="M167" s="127"/>
      <c r="N167" s="127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</row>
    <row r="168" spans="1:101" s="134" customFormat="1" ht="12">
      <c r="A168" s="133"/>
      <c r="B168" s="132"/>
      <c r="C168" s="133"/>
      <c r="D168" s="126"/>
      <c r="E168" s="126"/>
      <c r="F168" s="126"/>
      <c r="G168" s="126"/>
      <c r="H168" s="126"/>
      <c r="I168" s="126"/>
      <c r="J168" s="126"/>
      <c r="K168" s="126"/>
      <c r="L168" s="126"/>
      <c r="M168" s="127"/>
      <c r="N168" s="127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</row>
    <row r="169" spans="1:101" s="134" customFormat="1" ht="12">
      <c r="A169" s="133"/>
      <c r="B169" s="132"/>
      <c r="C169" s="133"/>
      <c r="D169" s="126"/>
      <c r="E169" s="126"/>
      <c r="F169" s="126"/>
      <c r="G169" s="126"/>
      <c r="H169" s="126"/>
      <c r="I169" s="126"/>
      <c r="J169" s="126"/>
      <c r="K169" s="126"/>
      <c r="L169" s="126"/>
      <c r="M169" s="127"/>
      <c r="N169" s="127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</row>
    <row r="170" spans="1:101" s="134" customFormat="1" ht="12">
      <c r="A170" s="133"/>
      <c r="B170" s="132"/>
      <c r="C170" s="133"/>
      <c r="D170" s="126"/>
      <c r="E170" s="126"/>
      <c r="F170" s="126"/>
      <c r="G170" s="126"/>
      <c r="H170" s="126"/>
      <c r="I170" s="126"/>
      <c r="J170" s="126"/>
      <c r="K170" s="126"/>
      <c r="L170" s="126"/>
      <c r="M170" s="127"/>
      <c r="N170" s="127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</row>
    <row r="171" spans="1:101" s="134" customFormat="1" ht="12">
      <c r="A171" s="133"/>
      <c r="B171" s="132"/>
      <c r="C171" s="133"/>
      <c r="D171" s="126"/>
      <c r="E171" s="126"/>
      <c r="F171" s="126"/>
      <c r="G171" s="126"/>
      <c r="H171" s="126"/>
      <c r="I171" s="126"/>
      <c r="J171" s="126"/>
      <c r="K171" s="126"/>
      <c r="L171" s="126"/>
      <c r="M171" s="127"/>
      <c r="N171" s="127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</row>
    <row r="172" spans="1:101" s="134" customFormat="1" ht="12">
      <c r="A172" s="133"/>
      <c r="B172" s="132"/>
      <c r="C172" s="133"/>
      <c r="D172" s="126"/>
      <c r="E172" s="126"/>
      <c r="F172" s="126"/>
      <c r="G172" s="126"/>
      <c r="H172" s="126"/>
      <c r="I172" s="126"/>
      <c r="J172" s="126"/>
      <c r="K172" s="126"/>
      <c r="L172" s="126"/>
      <c r="M172" s="127"/>
      <c r="N172" s="127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</row>
    <row r="173" spans="1:101" s="134" customFormat="1" ht="12">
      <c r="A173" s="133"/>
      <c r="B173" s="132"/>
      <c r="C173" s="133"/>
      <c r="D173" s="126"/>
      <c r="E173" s="126"/>
      <c r="F173" s="126"/>
      <c r="G173" s="126"/>
      <c r="H173" s="126"/>
      <c r="I173" s="126"/>
      <c r="J173" s="126"/>
      <c r="K173" s="126"/>
      <c r="L173" s="126"/>
      <c r="M173" s="127"/>
      <c r="N173" s="127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</row>
    <row r="174" spans="1:101" s="134" customFormat="1" ht="12">
      <c r="A174" s="133"/>
      <c r="B174" s="132"/>
      <c r="C174" s="133"/>
      <c r="D174" s="126"/>
      <c r="E174" s="126"/>
      <c r="F174" s="126"/>
      <c r="G174" s="126"/>
      <c r="H174" s="126"/>
      <c r="I174" s="126"/>
      <c r="J174" s="126"/>
      <c r="K174" s="126"/>
      <c r="L174" s="126"/>
      <c r="M174" s="127"/>
      <c r="N174" s="127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</row>
    <row r="175" spans="1:101" s="134" customFormat="1" ht="12">
      <c r="A175" s="133"/>
      <c r="B175" s="132"/>
      <c r="C175" s="133"/>
      <c r="D175" s="126"/>
      <c r="E175" s="126"/>
      <c r="F175" s="126"/>
      <c r="G175" s="126"/>
      <c r="H175" s="126"/>
      <c r="I175" s="126"/>
      <c r="J175" s="126"/>
      <c r="K175" s="126"/>
      <c r="L175" s="126"/>
      <c r="M175" s="127"/>
      <c r="N175" s="127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</row>
    <row r="176" spans="1:101" s="134" customFormat="1" ht="12">
      <c r="A176" s="133"/>
      <c r="B176" s="132"/>
      <c r="C176" s="133"/>
      <c r="D176" s="126"/>
      <c r="E176" s="126"/>
      <c r="F176" s="126"/>
      <c r="G176" s="126"/>
      <c r="H176" s="126"/>
      <c r="I176" s="126"/>
      <c r="J176" s="126"/>
      <c r="K176" s="126"/>
      <c r="L176" s="126"/>
      <c r="M176" s="127"/>
      <c r="N176" s="127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</row>
    <row r="177" spans="1:101" s="134" customFormat="1" ht="12">
      <c r="A177" s="133"/>
      <c r="B177" s="132"/>
      <c r="C177" s="133"/>
      <c r="D177" s="126"/>
      <c r="E177" s="126"/>
      <c r="F177" s="126"/>
      <c r="G177" s="126"/>
      <c r="H177" s="126"/>
      <c r="I177" s="126"/>
      <c r="J177" s="126"/>
      <c r="K177" s="126"/>
      <c r="L177" s="126"/>
      <c r="M177" s="127"/>
      <c r="N177" s="127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</row>
    <row r="178" spans="1:101" s="134" customFormat="1" ht="12">
      <c r="A178" s="133"/>
      <c r="B178" s="132"/>
      <c r="C178" s="133"/>
      <c r="D178" s="126"/>
      <c r="E178" s="126"/>
      <c r="F178" s="126"/>
      <c r="G178" s="126"/>
      <c r="H178" s="126"/>
      <c r="I178" s="126"/>
      <c r="J178" s="126"/>
      <c r="K178" s="126"/>
      <c r="L178" s="126"/>
      <c r="M178" s="127"/>
      <c r="N178" s="127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</row>
    <row r="179" spans="1:101" s="134" customFormat="1" ht="12">
      <c r="A179" s="133"/>
      <c r="B179" s="132"/>
      <c r="C179" s="133"/>
      <c r="D179" s="126"/>
      <c r="E179" s="126"/>
      <c r="F179" s="126"/>
      <c r="G179" s="126"/>
      <c r="H179" s="126"/>
      <c r="I179" s="126"/>
      <c r="J179" s="126"/>
      <c r="K179" s="126"/>
      <c r="L179" s="126"/>
      <c r="M179" s="127"/>
      <c r="N179" s="127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</row>
    <row r="180" spans="1:101" s="134" customFormat="1" ht="12">
      <c r="A180" s="133"/>
      <c r="B180" s="132"/>
      <c r="C180" s="133"/>
      <c r="D180" s="126"/>
      <c r="E180" s="126"/>
      <c r="F180" s="126"/>
      <c r="G180" s="126"/>
      <c r="H180" s="126"/>
      <c r="I180" s="126"/>
      <c r="J180" s="126"/>
      <c r="K180" s="126"/>
      <c r="L180" s="126"/>
      <c r="M180" s="127"/>
      <c r="N180" s="127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</row>
    <row r="181" spans="1:101" s="134" customFormat="1" ht="12">
      <c r="A181" s="133"/>
      <c r="B181" s="132"/>
      <c r="C181" s="133"/>
      <c r="D181" s="126"/>
      <c r="E181" s="126"/>
      <c r="F181" s="126"/>
      <c r="G181" s="126"/>
      <c r="H181" s="126"/>
      <c r="I181" s="126"/>
      <c r="J181" s="126"/>
      <c r="K181" s="126"/>
      <c r="L181" s="126"/>
      <c r="M181" s="127"/>
      <c r="N181" s="127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</row>
    <row r="182" spans="1:101" s="134" customFormat="1" ht="12">
      <c r="A182" s="133"/>
      <c r="B182" s="132"/>
      <c r="C182" s="133"/>
      <c r="D182" s="126"/>
      <c r="E182" s="126"/>
      <c r="F182" s="126"/>
      <c r="G182" s="126"/>
      <c r="H182" s="126"/>
      <c r="I182" s="126"/>
      <c r="J182" s="126"/>
      <c r="K182" s="126"/>
      <c r="L182" s="126"/>
      <c r="M182" s="127"/>
      <c r="N182" s="127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</row>
    <row r="183" spans="1:101" s="134" customFormat="1" ht="12">
      <c r="A183" s="133"/>
      <c r="B183" s="132"/>
      <c r="C183" s="133"/>
      <c r="D183" s="126"/>
      <c r="E183" s="126"/>
      <c r="F183" s="126"/>
      <c r="G183" s="126"/>
      <c r="H183" s="126"/>
      <c r="I183" s="126"/>
      <c r="J183" s="126"/>
      <c r="K183" s="126"/>
      <c r="L183" s="126"/>
      <c r="M183" s="127"/>
      <c r="N183" s="127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</row>
    <row r="184" spans="1:101" s="134" customFormat="1" ht="12">
      <c r="A184" s="133"/>
      <c r="B184" s="132"/>
      <c r="C184" s="133"/>
      <c r="D184" s="126"/>
      <c r="E184" s="126"/>
      <c r="F184" s="126"/>
      <c r="G184" s="126"/>
      <c r="H184" s="126"/>
      <c r="I184" s="126"/>
      <c r="J184" s="126"/>
      <c r="K184" s="126"/>
      <c r="L184" s="126"/>
      <c r="M184" s="127"/>
      <c r="N184" s="127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</row>
    <row r="185" spans="1:101" s="134" customFormat="1" ht="12">
      <c r="A185" s="133"/>
      <c r="B185" s="132"/>
      <c r="C185" s="133"/>
      <c r="D185" s="126"/>
      <c r="E185" s="126"/>
      <c r="F185" s="126"/>
      <c r="G185" s="126"/>
      <c r="H185" s="126"/>
      <c r="I185" s="126"/>
      <c r="J185" s="126"/>
      <c r="K185" s="126"/>
      <c r="L185" s="126"/>
      <c r="M185" s="127"/>
      <c r="N185" s="127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</row>
    <row r="186" spans="1:101" s="134" customFormat="1" ht="12">
      <c r="A186" s="133"/>
      <c r="B186" s="132"/>
      <c r="C186" s="133"/>
      <c r="D186" s="126"/>
      <c r="E186" s="126"/>
      <c r="F186" s="126"/>
      <c r="G186" s="126"/>
      <c r="H186" s="126"/>
      <c r="I186" s="126"/>
      <c r="J186" s="126"/>
      <c r="K186" s="126"/>
      <c r="L186" s="126"/>
      <c r="M186" s="127"/>
      <c r="N186" s="127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</row>
    <row r="187" spans="1:101" s="134" customFormat="1" ht="12">
      <c r="A187" s="133"/>
      <c r="B187" s="132"/>
      <c r="C187" s="133"/>
      <c r="D187" s="126"/>
      <c r="E187" s="126"/>
      <c r="F187" s="126"/>
      <c r="G187" s="126"/>
      <c r="H187" s="126"/>
      <c r="I187" s="126"/>
      <c r="J187" s="126"/>
      <c r="K187" s="126"/>
      <c r="L187" s="126"/>
      <c r="M187" s="127"/>
      <c r="N187" s="127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</row>
    <row r="188" spans="1:101" s="134" customFormat="1" ht="12">
      <c r="A188" s="133"/>
      <c r="B188" s="132"/>
      <c r="C188" s="133"/>
      <c r="D188" s="126"/>
      <c r="E188" s="126"/>
      <c r="F188" s="126"/>
      <c r="G188" s="126"/>
      <c r="H188" s="126"/>
      <c r="I188" s="126"/>
      <c r="J188" s="126"/>
      <c r="K188" s="126"/>
      <c r="L188" s="126"/>
      <c r="M188" s="127"/>
      <c r="N188" s="127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</row>
    <row r="189" spans="1:101" s="134" customFormat="1" ht="12">
      <c r="A189" s="133"/>
      <c r="B189" s="132"/>
      <c r="C189" s="133"/>
      <c r="D189" s="126"/>
      <c r="E189" s="126"/>
      <c r="F189" s="126"/>
      <c r="G189" s="126"/>
      <c r="H189" s="126"/>
      <c r="I189" s="126"/>
      <c r="J189" s="126"/>
      <c r="K189" s="126"/>
      <c r="L189" s="126"/>
      <c r="M189" s="127"/>
      <c r="N189" s="127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</row>
    <row r="190" spans="1:101" s="134" customFormat="1" ht="12">
      <c r="A190" s="133"/>
      <c r="B190" s="132"/>
      <c r="C190" s="133"/>
      <c r="D190" s="126"/>
      <c r="E190" s="126"/>
      <c r="F190" s="126"/>
      <c r="G190" s="126"/>
      <c r="H190" s="126"/>
      <c r="I190" s="126"/>
      <c r="J190" s="126"/>
      <c r="K190" s="126"/>
      <c r="L190" s="126"/>
      <c r="M190" s="127"/>
      <c r="N190" s="127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</row>
    <row r="191" spans="1:101" s="134" customFormat="1" ht="12">
      <c r="A191" s="133"/>
      <c r="B191" s="132"/>
      <c r="C191" s="133"/>
      <c r="D191" s="126"/>
      <c r="E191" s="126"/>
      <c r="F191" s="126"/>
      <c r="G191" s="126"/>
      <c r="H191" s="126"/>
      <c r="I191" s="126"/>
      <c r="J191" s="126"/>
      <c r="K191" s="126"/>
      <c r="L191" s="126"/>
      <c r="M191" s="127"/>
      <c r="N191" s="127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</row>
    <row r="192" spans="1:101" s="134" customFormat="1" ht="12">
      <c r="A192" s="133"/>
      <c r="B192" s="132"/>
      <c r="C192" s="133"/>
      <c r="D192" s="126"/>
      <c r="E192" s="126"/>
      <c r="F192" s="126"/>
      <c r="G192" s="126"/>
      <c r="H192" s="126"/>
      <c r="I192" s="126"/>
      <c r="J192" s="126"/>
      <c r="K192" s="126"/>
      <c r="L192" s="126"/>
      <c r="M192" s="127"/>
      <c r="N192" s="127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</row>
    <row r="193" spans="1:101" s="134" customFormat="1" ht="12">
      <c r="A193" s="133"/>
      <c r="B193" s="132"/>
      <c r="C193" s="133"/>
      <c r="D193" s="126"/>
      <c r="E193" s="126"/>
      <c r="F193" s="126"/>
      <c r="G193" s="126"/>
      <c r="H193" s="126"/>
      <c r="I193" s="126"/>
      <c r="J193" s="126"/>
      <c r="K193" s="126"/>
      <c r="L193" s="126"/>
      <c r="M193" s="127"/>
      <c r="N193" s="127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</row>
    <row r="194" spans="1:101" s="134" customFormat="1" ht="12">
      <c r="A194" s="133"/>
      <c r="B194" s="132"/>
      <c r="C194" s="133"/>
      <c r="D194" s="126"/>
      <c r="E194" s="126"/>
      <c r="F194" s="126"/>
      <c r="G194" s="126"/>
      <c r="H194" s="126"/>
      <c r="I194" s="126"/>
      <c r="J194" s="126"/>
      <c r="K194" s="126"/>
      <c r="L194" s="126"/>
      <c r="M194" s="127"/>
      <c r="N194" s="127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</row>
    <row r="195" spans="1:101" s="134" customFormat="1" ht="12">
      <c r="A195" s="133"/>
      <c r="B195" s="132"/>
      <c r="C195" s="133"/>
      <c r="D195" s="126"/>
      <c r="E195" s="126"/>
      <c r="F195" s="126"/>
      <c r="G195" s="126"/>
      <c r="H195" s="126"/>
      <c r="I195" s="126"/>
      <c r="J195" s="126"/>
      <c r="K195" s="126"/>
      <c r="L195" s="126"/>
      <c r="M195" s="127"/>
      <c r="N195" s="127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</row>
    <row r="196" spans="1:101" s="134" customFormat="1" ht="12">
      <c r="A196" s="133"/>
      <c r="B196" s="132"/>
      <c r="C196" s="133"/>
      <c r="D196" s="126"/>
      <c r="E196" s="126"/>
      <c r="F196" s="126"/>
      <c r="G196" s="126"/>
      <c r="H196" s="126"/>
      <c r="I196" s="126"/>
      <c r="J196" s="126"/>
      <c r="K196" s="126"/>
      <c r="L196" s="126"/>
      <c r="M196" s="127"/>
      <c r="N196" s="127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</row>
    <row r="197" spans="1:101" s="134" customFormat="1" ht="12">
      <c r="A197" s="133"/>
      <c r="B197" s="132"/>
      <c r="C197" s="133"/>
      <c r="D197" s="126"/>
      <c r="E197" s="126"/>
      <c r="F197" s="126"/>
      <c r="G197" s="126"/>
      <c r="H197" s="126"/>
      <c r="I197" s="126"/>
      <c r="J197" s="126"/>
      <c r="K197" s="126"/>
      <c r="L197" s="126"/>
      <c r="M197" s="127"/>
      <c r="N197" s="127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</row>
    <row r="198" spans="1:101" s="134" customFormat="1" ht="12">
      <c r="A198" s="133"/>
      <c r="B198" s="132"/>
      <c r="C198" s="133"/>
      <c r="D198" s="126"/>
      <c r="E198" s="126"/>
      <c r="F198" s="126"/>
      <c r="G198" s="126"/>
      <c r="H198" s="126"/>
      <c r="I198" s="126"/>
      <c r="J198" s="126"/>
      <c r="K198" s="126"/>
      <c r="L198" s="126"/>
      <c r="M198" s="127"/>
      <c r="N198" s="127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</row>
    <row r="199" spans="1:101" s="134" customFormat="1" ht="12">
      <c r="A199" s="133"/>
      <c r="B199" s="132"/>
      <c r="C199" s="133"/>
      <c r="D199" s="126"/>
      <c r="E199" s="126"/>
      <c r="F199" s="126"/>
      <c r="G199" s="126"/>
      <c r="H199" s="126"/>
      <c r="I199" s="126"/>
      <c r="J199" s="126"/>
      <c r="K199" s="126"/>
      <c r="L199" s="126"/>
      <c r="M199" s="127"/>
      <c r="N199" s="127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</row>
    <row r="200" spans="1:101" s="134" customFormat="1" ht="12">
      <c r="A200" s="133"/>
      <c r="B200" s="132"/>
      <c r="C200" s="133"/>
      <c r="D200" s="126"/>
      <c r="E200" s="126"/>
      <c r="F200" s="126"/>
      <c r="G200" s="126"/>
      <c r="H200" s="126"/>
      <c r="I200" s="126"/>
      <c r="J200" s="126"/>
      <c r="K200" s="126"/>
      <c r="L200" s="126"/>
      <c r="M200" s="127"/>
      <c r="N200" s="127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</row>
    <row r="201" spans="1:101" s="134" customFormat="1" ht="12">
      <c r="A201" s="133"/>
      <c r="B201" s="132"/>
      <c r="C201" s="133"/>
      <c r="D201" s="126"/>
      <c r="E201" s="126"/>
      <c r="F201" s="126"/>
      <c r="G201" s="126"/>
      <c r="H201" s="126"/>
      <c r="I201" s="126"/>
      <c r="J201" s="126"/>
      <c r="K201" s="126"/>
      <c r="L201" s="126"/>
      <c r="M201" s="127"/>
      <c r="N201" s="127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</row>
    <row r="202" spans="1:101" s="134" customFormat="1" ht="12">
      <c r="A202" s="133"/>
      <c r="B202" s="132"/>
      <c r="C202" s="133"/>
      <c r="D202" s="126"/>
      <c r="E202" s="126"/>
      <c r="F202" s="126"/>
      <c r="G202" s="126"/>
      <c r="H202" s="126"/>
      <c r="I202" s="126"/>
      <c r="J202" s="126"/>
      <c r="K202" s="126"/>
      <c r="L202" s="126"/>
      <c r="M202" s="127"/>
      <c r="N202" s="127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</row>
    <row r="203" spans="1:101" s="134" customFormat="1" ht="12">
      <c r="A203" s="133"/>
      <c r="B203" s="132"/>
      <c r="C203" s="133"/>
      <c r="D203" s="126"/>
      <c r="E203" s="126"/>
      <c r="F203" s="126"/>
      <c r="G203" s="126"/>
      <c r="H203" s="126"/>
      <c r="I203" s="126"/>
      <c r="J203" s="126"/>
      <c r="K203" s="126"/>
      <c r="L203" s="126"/>
      <c r="M203" s="127"/>
      <c r="N203" s="127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</row>
    <row r="204" spans="1:101" s="134" customFormat="1" ht="12">
      <c r="A204" s="133"/>
      <c r="B204" s="132"/>
      <c r="C204" s="133"/>
      <c r="D204" s="126"/>
      <c r="E204" s="126"/>
      <c r="F204" s="126"/>
      <c r="G204" s="126"/>
      <c r="H204" s="126"/>
      <c r="I204" s="126"/>
      <c r="J204" s="126"/>
      <c r="K204" s="126"/>
      <c r="L204" s="126"/>
      <c r="M204" s="127"/>
      <c r="N204" s="127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</row>
    <row r="205" spans="1:101" s="134" customFormat="1" ht="12">
      <c r="A205" s="133"/>
      <c r="B205" s="132"/>
      <c r="C205" s="133"/>
      <c r="D205" s="126"/>
      <c r="E205" s="126"/>
      <c r="F205" s="126"/>
      <c r="G205" s="126"/>
      <c r="H205" s="126"/>
      <c r="I205" s="126"/>
      <c r="J205" s="126"/>
      <c r="K205" s="126"/>
      <c r="L205" s="126"/>
      <c r="M205" s="127"/>
      <c r="N205" s="127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</row>
    <row r="206" spans="1:101" s="134" customFormat="1" ht="12">
      <c r="A206" s="133"/>
      <c r="B206" s="132"/>
      <c r="C206" s="133"/>
      <c r="D206" s="126"/>
      <c r="E206" s="126"/>
      <c r="F206" s="126"/>
      <c r="G206" s="126"/>
      <c r="H206" s="126"/>
      <c r="I206" s="126"/>
      <c r="J206" s="126"/>
      <c r="K206" s="126"/>
      <c r="L206" s="126"/>
      <c r="M206" s="127"/>
      <c r="N206" s="127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</row>
    <row r="207" spans="1:101" s="134" customFormat="1" ht="12">
      <c r="A207" s="133"/>
      <c r="B207" s="132"/>
      <c r="C207" s="133"/>
      <c r="D207" s="126"/>
      <c r="E207" s="126"/>
      <c r="F207" s="126"/>
      <c r="G207" s="126"/>
      <c r="H207" s="126"/>
      <c r="I207" s="126"/>
      <c r="J207" s="126"/>
      <c r="K207" s="126"/>
      <c r="L207" s="126"/>
      <c r="M207" s="127"/>
      <c r="N207" s="127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</row>
    <row r="208" spans="1:101" s="134" customFormat="1" ht="12">
      <c r="A208" s="133"/>
      <c r="B208" s="132"/>
      <c r="C208" s="133"/>
      <c r="D208" s="126"/>
      <c r="E208" s="126"/>
      <c r="F208" s="126"/>
      <c r="G208" s="126"/>
      <c r="H208" s="126"/>
      <c r="I208" s="126"/>
      <c r="J208" s="126"/>
      <c r="K208" s="126"/>
      <c r="L208" s="126"/>
      <c r="M208" s="127"/>
      <c r="N208" s="127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</row>
    <row r="209" spans="1:101" s="134" customFormat="1" ht="12">
      <c r="A209" s="133"/>
      <c r="B209" s="132"/>
      <c r="C209" s="133"/>
      <c r="D209" s="126"/>
      <c r="E209" s="126"/>
      <c r="F209" s="126"/>
      <c r="G209" s="126"/>
      <c r="H209" s="126"/>
      <c r="I209" s="126"/>
      <c r="J209" s="126"/>
      <c r="K209" s="126"/>
      <c r="L209" s="126"/>
      <c r="M209" s="127"/>
      <c r="N209" s="127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3"/>
      <c r="CU209" s="133"/>
      <c r="CV209" s="133"/>
      <c r="CW209" s="133"/>
    </row>
    <row r="210" spans="1:101" s="134" customFormat="1" ht="12">
      <c r="A210" s="133"/>
      <c r="B210" s="132"/>
      <c r="C210" s="133"/>
      <c r="D210" s="126"/>
      <c r="E210" s="126"/>
      <c r="F210" s="126"/>
      <c r="G210" s="126"/>
      <c r="H210" s="126"/>
      <c r="I210" s="126"/>
      <c r="J210" s="126"/>
      <c r="K210" s="126"/>
      <c r="L210" s="126"/>
      <c r="M210" s="127"/>
      <c r="N210" s="127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133"/>
      <c r="CR210" s="133"/>
      <c r="CS210" s="133"/>
      <c r="CT210" s="133"/>
      <c r="CU210" s="133"/>
      <c r="CV210" s="133"/>
      <c r="CW210" s="133"/>
    </row>
    <row r="211" spans="1:101" s="134" customFormat="1" ht="12">
      <c r="A211" s="133"/>
      <c r="B211" s="132"/>
      <c r="C211" s="133"/>
      <c r="D211" s="126"/>
      <c r="E211" s="126"/>
      <c r="F211" s="126"/>
      <c r="G211" s="126"/>
      <c r="H211" s="126"/>
      <c r="I211" s="126"/>
      <c r="J211" s="126"/>
      <c r="K211" s="126"/>
      <c r="L211" s="126"/>
      <c r="M211" s="127"/>
      <c r="N211" s="127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</row>
    <row r="212" spans="1:101" s="134" customFormat="1" ht="12">
      <c r="A212" s="133"/>
      <c r="B212" s="132"/>
      <c r="C212" s="133"/>
      <c r="D212" s="126"/>
      <c r="E212" s="126"/>
      <c r="F212" s="126"/>
      <c r="G212" s="126"/>
      <c r="H212" s="126"/>
      <c r="I212" s="126"/>
      <c r="J212" s="126"/>
      <c r="K212" s="126"/>
      <c r="L212" s="126"/>
      <c r="M212" s="127"/>
      <c r="N212" s="127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</row>
    <row r="213" spans="1:101" s="134" customFormat="1" ht="12">
      <c r="A213" s="133"/>
      <c r="B213" s="132"/>
      <c r="C213" s="133"/>
      <c r="D213" s="126"/>
      <c r="E213" s="126"/>
      <c r="F213" s="126"/>
      <c r="G213" s="126"/>
      <c r="H213" s="126"/>
      <c r="I213" s="126"/>
      <c r="J213" s="126"/>
      <c r="K213" s="126"/>
      <c r="L213" s="126"/>
      <c r="M213" s="127"/>
      <c r="N213" s="127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</row>
    <row r="214" spans="1:101" s="134" customFormat="1" ht="12">
      <c r="A214" s="133"/>
      <c r="B214" s="132"/>
      <c r="C214" s="133"/>
      <c r="D214" s="126"/>
      <c r="E214" s="126"/>
      <c r="F214" s="126"/>
      <c r="G214" s="126"/>
      <c r="H214" s="126"/>
      <c r="I214" s="126"/>
      <c r="J214" s="126"/>
      <c r="K214" s="126"/>
      <c r="L214" s="126"/>
      <c r="M214" s="127"/>
      <c r="N214" s="127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</row>
    <row r="215" spans="1:101" s="134" customFormat="1" ht="12">
      <c r="A215" s="133"/>
      <c r="B215" s="132"/>
      <c r="C215" s="133"/>
      <c r="D215" s="126"/>
      <c r="E215" s="126"/>
      <c r="F215" s="126"/>
      <c r="G215" s="126"/>
      <c r="H215" s="126"/>
      <c r="I215" s="126"/>
      <c r="J215" s="126"/>
      <c r="K215" s="126"/>
      <c r="L215" s="126"/>
      <c r="M215" s="127"/>
      <c r="N215" s="127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</row>
    <row r="216" spans="1:101" s="134" customFormat="1" ht="12">
      <c r="A216" s="133"/>
      <c r="B216" s="132"/>
      <c r="C216" s="133"/>
      <c r="D216" s="126"/>
      <c r="E216" s="126"/>
      <c r="F216" s="126"/>
      <c r="G216" s="126"/>
      <c r="H216" s="126"/>
      <c r="I216" s="126"/>
      <c r="J216" s="126"/>
      <c r="K216" s="126"/>
      <c r="L216" s="126"/>
      <c r="M216" s="127"/>
      <c r="N216" s="127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</row>
    <row r="217" spans="1:101" s="134" customFormat="1" ht="12">
      <c r="A217" s="133"/>
      <c r="B217" s="132"/>
      <c r="C217" s="133"/>
      <c r="D217" s="126"/>
      <c r="E217" s="126"/>
      <c r="F217" s="126"/>
      <c r="G217" s="126"/>
      <c r="H217" s="126"/>
      <c r="I217" s="126"/>
      <c r="J217" s="126"/>
      <c r="K217" s="126"/>
      <c r="L217" s="126"/>
      <c r="M217" s="127"/>
      <c r="N217" s="127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  <c r="CN217" s="133"/>
      <c r="CO217" s="133"/>
      <c r="CP217" s="133"/>
      <c r="CQ217" s="133"/>
      <c r="CR217" s="133"/>
      <c r="CS217" s="133"/>
      <c r="CT217" s="133"/>
      <c r="CU217" s="133"/>
      <c r="CV217" s="133"/>
      <c r="CW217" s="133"/>
    </row>
    <row r="218" spans="1:101" s="134" customFormat="1" ht="12">
      <c r="A218" s="133"/>
      <c r="B218" s="132"/>
      <c r="C218" s="133"/>
      <c r="D218" s="126"/>
      <c r="E218" s="126"/>
      <c r="F218" s="126"/>
      <c r="G218" s="126"/>
      <c r="H218" s="126"/>
      <c r="I218" s="126"/>
      <c r="J218" s="126"/>
      <c r="K218" s="126"/>
      <c r="L218" s="126"/>
      <c r="M218" s="127"/>
      <c r="N218" s="127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33"/>
      <c r="CP218" s="133"/>
      <c r="CQ218" s="133"/>
      <c r="CR218" s="133"/>
      <c r="CS218" s="133"/>
      <c r="CT218" s="133"/>
      <c r="CU218" s="133"/>
      <c r="CV218" s="133"/>
      <c r="CW218" s="133"/>
    </row>
    <row r="219" spans="1:101" s="134" customFormat="1" ht="12">
      <c r="A219" s="133"/>
      <c r="B219" s="132"/>
      <c r="C219" s="133"/>
      <c r="D219" s="126"/>
      <c r="E219" s="126"/>
      <c r="F219" s="126"/>
      <c r="G219" s="126"/>
      <c r="H219" s="126"/>
      <c r="I219" s="126"/>
      <c r="J219" s="126"/>
      <c r="K219" s="126"/>
      <c r="L219" s="126"/>
      <c r="M219" s="127"/>
      <c r="N219" s="127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3"/>
      <c r="CU219" s="133"/>
      <c r="CV219" s="133"/>
      <c r="CW219" s="133"/>
    </row>
    <row r="220" spans="1:101" s="134" customFormat="1" ht="12">
      <c r="A220" s="133"/>
      <c r="B220" s="132"/>
      <c r="C220" s="133"/>
      <c r="D220" s="126"/>
      <c r="E220" s="126"/>
      <c r="F220" s="126"/>
      <c r="G220" s="126"/>
      <c r="H220" s="126"/>
      <c r="I220" s="126"/>
      <c r="J220" s="126"/>
      <c r="K220" s="126"/>
      <c r="L220" s="126"/>
      <c r="M220" s="127"/>
      <c r="N220" s="127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33"/>
      <c r="CP220" s="133"/>
      <c r="CQ220" s="133"/>
      <c r="CR220" s="133"/>
      <c r="CS220" s="133"/>
      <c r="CT220" s="133"/>
      <c r="CU220" s="133"/>
      <c r="CV220" s="133"/>
      <c r="CW220" s="133"/>
    </row>
    <row r="221" spans="1:101" s="134" customFormat="1" ht="12">
      <c r="A221" s="133"/>
      <c r="B221" s="132"/>
      <c r="C221" s="133"/>
      <c r="D221" s="126"/>
      <c r="E221" s="126"/>
      <c r="F221" s="126"/>
      <c r="G221" s="126"/>
      <c r="H221" s="126"/>
      <c r="I221" s="126"/>
      <c r="J221" s="126"/>
      <c r="K221" s="126"/>
      <c r="L221" s="126"/>
      <c r="M221" s="127"/>
      <c r="N221" s="127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33"/>
      <c r="CP221" s="133"/>
      <c r="CQ221" s="133"/>
      <c r="CR221" s="133"/>
      <c r="CS221" s="133"/>
      <c r="CT221" s="133"/>
      <c r="CU221" s="133"/>
      <c r="CV221" s="133"/>
      <c r="CW221" s="133"/>
    </row>
    <row r="222" spans="1:101" s="134" customFormat="1" ht="12">
      <c r="A222" s="133"/>
      <c r="B222" s="132"/>
      <c r="C222" s="133"/>
      <c r="D222" s="126"/>
      <c r="E222" s="126"/>
      <c r="F222" s="126"/>
      <c r="G222" s="126"/>
      <c r="H222" s="126"/>
      <c r="I222" s="126"/>
      <c r="J222" s="126"/>
      <c r="K222" s="126"/>
      <c r="L222" s="126"/>
      <c r="M222" s="127"/>
      <c r="N222" s="127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</row>
    <row r="223" spans="1:101" s="134" customFormat="1" ht="12">
      <c r="A223" s="133"/>
      <c r="B223" s="132"/>
      <c r="C223" s="133"/>
      <c r="D223" s="126"/>
      <c r="E223" s="126"/>
      <c r="F223" s="126"/>
      <c r="G223" s="126"/>
      <c r="H223" s="126"/>
      <c r="I223" s="126"/>
      <c r="J223" s="126"/>
      <c r="K223" s="126"/>
      <c r="L223" s="126"/>
      <c r="M223" s="127"/>
      <c r="N223" s="127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  <c r="CL223" s="133"/>
      <c r="CM223" s="133"/>
      <c r="CN223" s="133"/>
      <c r="CO223" s="133"/>
      <c r="CP223" s="133"/>
      <c r="CQ223" s="133"/>
      <c r="CR223" s="133"/>
      <c r="CS223" s="133"/>
      <c r="CT223" s="133"/>
      <c r="CU223" s="133"/>
      <c r="CV223" s="133"/>
      <c r="CW223" s="133"/>
    </row>
    <row r="224" spans="1:101" s="134" customFormat="1" ht="12">
      <c r="A224" s="133"/>
      <c r="B224" s="132"/>
      <c r="C224" s="133"/>
      <c r="D224" s="126"/>
      <c r="E224" s="126"/>
      <c r="F224" s="126"/>
      <c r="G224" s="126"/>
      <c r="H224" s="126"/>
      <c r="I224" s="126"/>
      <c r="J224" s="126"/>
      <c r="K224" s="126"/>
      <c r="L224" s="126"/>
      <c r="M224" s="127"/>
      <c r="N224" s="127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133"/>
      <c r="CP224" s="133"/>
      <c r="CQ224" s="133"/>
      <c r="CR224" s="133"/>
      <c r="CS224" s="133"/>
      <c r="CT224" s="133"/>
      <c r="CU224" s="133"/>
      <c r="CV224" s="133"/>
      <c r="CW224" s="133"/>
    </row>
    <row r="225" spans="1:101" s="134" customFormat="1" ht="12">
      <c r="A225" s="133"/>
      <c r="B225" s="132"/>
      <c r="C225" s="133"/>
      <c r="D225" s="126"/>
      <c r="E225" s="126"/>
      <c r="F225" s="126"/>
      <c r="G225" s="126"/>
      <c r="H225" s="126"/>
      <c r="I225" s="126"/>
      <c r="J225" s="126"/>
      <c r="K225" s="126"/>
      <c r="L225" s="126"/>
      <c r="M225" s="127"/>
      <c r="N225" s="127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133"/>
      <c r="CO225" s="133"/>
      <c r="CP225" s="133"/>
      <c r="CQ225" s="133"/>
      <c r="CR225" s="133"/>
      <c r="CS225" s="133"/>
      <c r="CT225" s="133"/>
      <c r="CU225" s="133"/>
      <c r="CV225" s="133"/>
      <c r="CW225" s="133"/>
    </row>
    <row r="226" spans="1:101" s="134" customFormat="1" ht="12">
      <c r="A226" s="133"/>
      <c r="B226" s="132"/>
      <c r="C226" s="133"/>
      <c r="D226" s="126"/>
      <c r="E226" s="126"/>
      <c r="F226" s="126"/>
      <c r="G226" s="126"/>
      <c r="H226" s="126"/>
      <c r="I226" s="126"/>
      <c r="J226" s="126"/>
      <c r="K226" s="126"/>
      <c r="L226" s="126"/>
      <c r="M226" s="127"/>
      <c r="N226" s="127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</row>
    <row r="227" spans="1:101" s="134" customFormat="1" ht="12">
      <c r="A227" s="133"/>
      <c r="B227" s="132"/>
      <c r="C227" s="133"/>
      <c r="D227" s="126"/>
      <c r="E227" s="126"/>
      <c r="F227" s="126"/>
      <c r="G227" s="126"/>
      <c r="H227" s="126"/>
      <c r="I227" s="126"/>
      <c r="J227" s="126"/>
      <c r="K227" s="126"/>
      <c r="L227" s="126"/>
      <c r="M227" s="127"/>
      <c r="N227" s="127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</row>
    <row r="228" spans="1:101" s="134" customFormat="1" ht="12">
      <c r="A228" s="133"/>
      <c r="B228" s="132"/>
      <c r="C228" s="133"/>
      <c r="D228" s="126"/>
      <c r="E228" s="126"/>
      <c r="F228" s="126"/>
      <c r="G228" s="126"/>
      <c r="H228" s="126"/>
      <c r="I228" s="126"/>
      <c r="J228" s="126"/>
      <c r="K228" s="126"/>
      <c r="L228" s="126"/>
      <c r="M228" s="127"/>
      <c r="N228" s="127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</row>
    <row r="229" spans="1:101" s="134" customFormat="1" ht="12">
      <c r="A229" s="133"/>
      <c r="B229" s="132"/>
      <c r="C229" s="133"/>
      <c r="D229" s="126"/>
      <c r="E229" s="126"/>
      <c r="F229" s="126"/>
      <c r="G229" s="126"/>
      <c r="H229" s="126"/>
      <c r="I229" s="126"/>
      <c r="J229" s="126"/>
      <c r="K229" s="126"/>
      <c r="L229" s="126"/>
      <c r="M229" s="127"/>
      <c r="N229" s="127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</row>
    <row r="230" spans="1:101" s="134" customFormat="1" ht="12">
      <c r="A230" s="133"/>
      <c r="B230" s="132"/>
      <c r="C230" s="133"/>
      <c r="D230" s="126"/>
      <c r="E230" s="126"/>
      <c r="F230" s="126"/>
      <c r="G230" s="126"/>
      <c r="H230" s="126"/>
      <c r="I230" s="126"/>
      <c r="J230" s="126"/>
      <c r="K230" s="126"/>
      <c r="L230" s="126"/>
      <c r="M230" s="127"/>
      <c r="N230" s="127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</row>
    <row r="231" spans="1:101" s="134" customFormat="1" ht="12">
      <c r="A231" s="133"/>
      <c r="B231" s="132"/>
      <c r="C231" s="133"/>
      <c r="D231" s="126"/>
      <c r="E231" s="126"/>
      <c r="F231" s="126"/>
      <c r="G231" s="126"/>
      <c r="H231" s="126"/>
      <c r="I231" s="126"/>
      <c r="J231" s="126"/>
      <c r="K231" s="126"/>
      <c r="L231" s="126"/>
      <c r="M231" s="127"/>
      <c r="N231" s="127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</row>
    <row r="232" spans="1:101" s="134" customFormat="1" ht="12">
      <c r="A232" s="133"/>
      <c r="B232" s="132"/>
      <c r="C232" s="133"/>
      <c r="D232" s="126"/>
      <c r="E232" s="126"/>
      <c r="F232" s="126"/>
      <c r="G232" s="126"/>
      <c r="H232" s="126"/>
      <c r="I232" s="126"/>
      <c r="J232" s="126"/>
      <c r="K232" s="126"/>
      <c r="L232" s="126"/>
      <c r="M232" s="127"/>
      <c r="N232" s="127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</row>
    <row r="233" spans="1:101" s="134" customFormat="1" ht="12">
      <c r="A233" s="133"/>
      <c r="B233" s="132"/>
      <c r="C233" s="133"/>
      <c r="D233" s="126"/>
      <c r="E233" s="126"/>
      <c r="F233" s="126"/>
      <c r="G233" s="126"/>
      <c r="H233" s="126"/>
      <c r="I233" s="126"/>
      <c r="J233" s="126"/>
      <c r="K233" s="126"/>
      <c r="L233" s="126"/>
      <c r="M233" s="127"/>
      <c r="N233" s="127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133"/>
      <c r="CB233" s="133"/>
      <c r="CC233" s="133"/>
      <c r="CD233" s="133"/>
      <c r="CE233" s="133"/>
      <c r="CF233" s="133"/>
      <c r="CG233" s="133"/>
      <c r="CH233" s="133"/>
      <c r="CI233" s="133"/>
      <c r="CJ233" s="133"/>
      <c r="CK233" s="133"/>
      <c r="CL233" s="133"/>
      <c r="CM233" s="133"/>
      <c r="CN233" s="133"/>
      <c r="CO233" s="133"/>
      <c r="CP233" s="133"/>
      <c r="CQ233" s="133"/>
      <c r="CR233" s="133"/>
      <c r="CS233" s="133"/>
      <c r="CT233" s="133"/>
      <c r="CU233" s="133"/>
      <c r="CV233" s="133"/>
      <c r="CW233" s="133"/>
    </row>
    <row r="234" spans="1:101" s="134" customFormat="1" ht="12">
      <c r="A234" s="133"/>
      <c r="B234" s="132"/>
      <c r="C234" s="133"/>
      <c r="D234" s="126"/>
      <c r="E234" s="126"/>
      <c r="F234" s="126"/>
      <c r="G234" s="126"/>
      <c r="H234" s="126"/>
      <c r="I234" s="126"/>
      <c r="J234" s="126"/>
      <c r="K234" s="126"/>
      <c r="L234" s="126"/>
      <c r="M234" s="127"/>
      <c r="N234" s="127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</row>
    <row r="235" spans="1:101" s="134" customFormat="1" ht="12">
      <c r="A235" s="133"/>
      <c r="B235" s="132"/>
      <c r="C235" s="133"/>
      <c r="D235" s="126"/>
      <c r="E235" s="126"/>
      <c r="F235" s="126"/>
      <c r="G235" s="126"/>
      <c r="H235" s="126"/>
      <c r="I235" s="126"/>
      <c r="J235" s="126"/>
      <c r="K235" s="126"/>
      <c r="L235" s="126"/>
      <c r="M235" s="127"/>
      <c r="N235" s="127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</row>
    <row r="236" spans="1:101" s="134" customFormat="1" ht="12">
      <c r="A236" s="133"/>
      <c r="B236" s="132"/>
      <c r="C236" s="133"/>
      <c r="D236" s="126"/>
      <c r="E236" s="126"/>
      <c r="F236" s="126"/>
      <c r="G236" s="126"/>
      <c r="H236" s="126"/>
      <c r="I236" s="126"/>
      <c r="J236" s="126"/>
      <c r="K236" s="126"/>
      <c r="L236" s="126"/>
      <c r="M236" s="127"/>
      <c r="N236" s="127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</row>
    <row r="237" spans="1:101" s="134" customFormat="1" ht="12">
      <c r="A237" s="133"/>
      <c r="B237" s="132"/>
      <c r="C237" s="133"/>
      <c r="D237" s="126"/>
      <c r="E237" s="126"/>
      <c r="F237" s="126"/>
      <c r="G237" s="126"/>
      <c r="H237" s="126"/>
      <c r="I237" s="126"/>
      <c r="J237" s="126"/>
      <c r="K237" s="126"/>
      <c r="L237" s="126"/>
      <c r="M237" s="127"/>
      <c r="N237" s="127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</row>
    <row r="238" spans="1:101" s="134" customFormat="1" ht="12">
      <c r="A238" s="133"/>
      <c r="B238" s="132"/>
      <c r="C238" s="133"/>
      <c r="D238" s="126"/>
      <c r="E238" s="126"/>
      <c r="F238" s="126"/>
      <c r="G238" s="126"/>
      <c r="H238" s="126"/>
      <c r="I238" s="126"/>
      <c r="J238" s="126"/>
      <c r="K238" s="126"/>
      <c r="L238" s="126"/>
      <c r="M238" s="127"/>
      <c r="N238" s="127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</row>
    <row r="239" spans="1:101" s="134" customFormat="1" ht="12">
      <c r="A239" s="133"/>
      <c r="B239" s="132"/>
      <c r="C239" s="133"/>
      <c r="D239" s="126"/>
      <c r="E239" s="126"/>
      <c r="F239" s="126"/>
      <c r="G239" s="126"/>
      <c r="H239" s="126"/>
      <c r="I239" s="126"/>
      <c r="J239" s="126"/>
      <c r="K239" s="126"/>
      <c r="L239" s="126"/>
      <c r="M239" s="127"/>
      <c r="N239" s="127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</row>
    <row r="240" spans="1:101" s="134" customFormat="1" ht="12">
      <c r="A240" s="133"/>
      <c r="B240" s="132"/>
      <c r="C240" s="133"/>
      <c r="D240" s="126"/>
      <c r="E240" s="126"/>
      <c r="F240" s="126"/>
      <c r="G240" s="126"/>
      <c r="H240" s="126"/>
      <c r="I240" s="126"/>
      <c r="J240" s="126"/>
      <c r="K240" s="126"/>
      <c r="L240" s="126"/>
      <c r="M240" s="127"/>
      <c r="N240" s="127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</row>
    <row r="241" spans="1:101" s="134" customFormat="1" ht="12">
      <c r="A241" s="133"/>
      <c r="B241" s="132"/>
      <c r="C241" s="133"/>
      <c r="D241" s="126"/>
      <c r="E241" s="126"/>
      <c r="F241" s="126"/>
      <c r="G241" s="126"/>
      <c r="H241" s="126"/>
      <c r="I241" s="126"/>
      <c r="J241" s="126"/>
      <c r="K241" s="126"/>
      <c r="L241" s="126"/>
      <c r="M241" s="127"/>
      <c r="N241" s="127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</row>
    <row r="242" spans="1:101" s="134" customFormat="1" ht="12">
      <c r="A242" s="133"/>
      <c r="B242" s="132"/>
      <c r="C242" s="133"/>
      <c r="D242" s="126"/>
      <c r="E242" s="126"/>
      <c r="F242" s="126"/>
      <c r="G242" s="126"/>
      <c r="H242" s="126"/>
      <c r="I242" s="126"/>
      <c r="J242" s="126"/>
      <c r="K242" s="126"/>
      <c r="L242" s="126"/>
      <c r="M242" s="127"/>
      <c r="N242" s="127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133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133"/>
      <c r="CO242" s="133"/>
      <c r="CP242" s="133"/>
      <c r="CQ242" s="133"/>
      <c r="CR242" s="133"/>
      <c r="CS242" s="133"/>
      <c r="CT242" s="133"/>
      <c r="CU242" s="133"/>
      <c r="CV242" s="133"/>
      <c r="CW242" s="133"/>
    </row>
    <row r="243" spans="1:101" s="134" customFormat="1" ht="12">
      <c r="A243" s="133"/>
      <c r="B243" s="132"/>
      <c r="C243" s="133"/>
      <c r="D243" s="126"/>
      <c r="E243" s="126"/>
      <c r="F243" s="126"/>
      <c r="G243" s="126"/>
      <c r="H243" s="126"/>
      <c r="I243" s="126"/>
      <c r="J243" s="126"/>
      <c r="K243" s="126"/>
      <c r="L243" s="126"/>
      <c r="M243" s="127"/>
      <c r="N243" s="127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133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133"/>
      <c r="CO243" s="133"/>
      <c r="CP243" s="133"/>
      <c r="CQ243" s="133"/>
      <c r="CR243" s="133"/>
      <c r="CS243" s="133"/>
      <c r="CT243" s="133"/>
      <c r="CU243" s="133"/>
      <c r="CV243" s="133"/>
      <c r="CW243" s="133"/>
    </row>
    <row r="244" spans="1:101" s="134" customFormat="1" ht="12">
      <c r="A244" s="133"/>
      <c r="B244" s="132"/>
      <c r="C244" s="133"/>
      <c r="D244" s="126"/>
      <c r="E244" s="126"/>
      <c r="F244" s="126"/>
      <c r="G244" s="126"/>
      <c r="H244" s="126"/>
      <c r="I244" s="126"/>
      <c r="J244" s="126"/>
      <c r="K244" s="126"/>
      <c r="L244" s="126"/>
      <c r="M244" s="127"/>
      <c r="N244" s="127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</row>
    <row r="245" spans="1:101" s="134" customFormat="1" ht="12">
      <c r="A245" s="133"/>
      <c r="B245" s="132"/>
      <c r="C245" s="133"/>
      <c r="D245" s="126"/>
      <c r="E245" s="126"/>
      <c r="F245" s="126"/>
      <c r="G245" s="126"/>
      <c r="H245" s="126"/>
      <c r="I245" s="126"/>
      <c r="J245" s="126"/>
      <c r="K245" s="126"/>
      <c r="L245" s="126"/>
      <c r="M245" s="127"/>
      <c r="N245" s="127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</row>
    <row r="246" spans="1:101" s="134" customFormat="1" ht="12">
      <c r="A246" s="133"/>
      <c r="B246" s="132"/>
      <c r="C246" s="133"/>
      <c r="D246" s="126"/>
      <c r="E246" s="126"/>
      <c r="F246" s="126"/>
      <c r="G246" s="126"/>
      <c r="H246" s="126"/>
      <c r="I246" s="126"/>
      <c r="J246" s="126"/>
      <c r="K246" s="126"/>
      <c r="L246" s="126"/>
      <c r="M246" s="127"/>
      <c r="N246" s="127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3"/>
      <c r="CQ246" s="133"/>
      <c r="CR246" s="133"/>
      <c r="CS246" s="133"/>
      <c r="CT246" s="133"/>
      <c r="CU246" s="133"/>
      <c r="CV246" s="133"/>
      <c r="CW246" s="133"/>
    </row>
    <row r="247" spans="1:101" s="134" customFormat="1" ht="12">
      <c r="A247" s="133"/>
      <c r="B247" s="132"/>
      <c r="C247" s="133"/>
      <c r="D247" s="126"/>
      <c r="E247" s="126"/>
      <c r="F247" s="126"/>
      <c r="G247" s="126"/>
      <c r="H247" s="126"/>
      <c r="I247" s="126"/>
      <c r="J247" s="126"/>
      <c r="K247" s="126"/>
      <c r="L247" s="126"/>
      <c r="M247" s="127"/>
      <c r="N247" s="127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</row>
    <row r="248" spans="1:101" s="134" customFormat="1" ht="12">
      <c r="A248" s="133"/>
      <c r="B248" s="132"/>
      <c r="C248" s="133"/>
      <c r="D248" s="126"/>
      <c r="E248" s="126"/>
      <c r="F248" s="126"/>
      <c r="G248" s="126"/>
      <c r="H248" s="126"/>
      <c r="I248" s="126"/>
      <c r="J248" s="126"/>
      <c r="K248" s="126"/>
      <c r="L248" s="126"/>
      <c r="M248" s="127"/>
      <c r="N248" s="127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</row>
    <row r="249" spans="1:101" s="134" customFormat="1" ht="12">
      <c r="A249" s="133"/>
      <c r="B249" s="132"/>
      <c r="C249" s="133"/>
      <c r="D249" s="126"/>
      <c r="E249" s="126"/>
      <c r="F249" s="126"/>
      <c r="G249" s="126"/>
      <c r="H249" s="126"/>
      <c r="I249" s="126"/>
      <c r="J249" s="126"/>
      <c r="K249" s="126"/>
      <c r="L249" s="126"/>
      <c r="M249" s="127"/>
      <c r="N249" s="127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3"/>
      <c r="CU249" s="133"/>
      <c r="CV249" s="133"/>
      <c r="CW249" s="133"/>
    </row>
    <row r="250" spans="1:101" s="134" customFormat="1" ht="12">
      <c r="A250" s="133"/>
      <c r="B250" s="132"/>
      <c r="C250" s="133"/>
      <c r="D250" s="126"/>
      <c r="E250" s="126"/>
      <c r="F250" s="126"/>
      <c r="G250" s="126"/>
      <c r="H250" s="126"/>
      <c r="I250" s="126"/>
      <c r="J250" s="126"/>
      <c r="K250" s="126"/>
      <c r="L250" s="126"/>
      <c r="M250" s="127"/>
      <c r="N250" s="127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</row>
    <row r="251" spans="1:101" s="134" customFormat="1" ht="12">
      <c r="A251" s="133"/>
      <c r="B251" s="132"/>
      <c r="C251" s="133"/>
      <c r="D251" s="126"/>
      <c r="E251" s="126"/>
      <c r="F251" s="126"/>
      <c r="G251" s="126"/>
      <c r="H251" s="126"/>
      <c r="I251" s="126"/>
      <c r="J251" s="126"/>
      <c r="K251" s="126"/>
      <c r="L251" s="126"/>
      <c r="M251" s="127"/>
      <c r="N251" s="127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3"/>
      <c r="CQ251" s="133"/>
      <c r="CR251" s="133"/>
      <c r="CS251" s="133"/>
      <c r="CT251" s="133"/>
      <c r="CU251" s="133"/>
      <c r="CV251" s="133"/>
      <c r="CW251" s="133"/>
    </row>
    <row r="252" spans="1:101" s="134" customFormat="1" ht="12">
      <c r="A252" s="133"/>
      <c r="B252" s="132"/>
      <c r="C252" s="133"/>
      <c r="D252" s="126"/>
      <c r="E252" s="126"/>
      <c r="F252" s="126"/>
      <c r="G252" s="126"/>
      <c r="H252" s="126"/>
      <c r="I252" s="126"/>
      <c r="J252" s="126"/>
      <c r="K252" s="126"/>
      <c r="L252" s="126"/>
      <c r="M252" s="127"/>
      <c r="N252" s="127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3"/>
      <c r="CQ252" s="133"/>
      <c r="CR252" s="133"/>
      <c r="CS252" s="133"/>
      <c r="CT252" s="133"/>
      <c r="CU252" s="133"/>
      <c r="CV252" s="133"/>
      <c r="CW252" s="133"/>
    </row>
    <row r="253" spans="1:101" s="134" customFormat="1" ht="12">
      <c r="A253" s="133"/>
      <c r="B253" s="132"/>
      <c r="C253" s="133"/>
      <c r="D253" s="126"/>
      <c r="E253" s="126"/>
      <c r="F253" s="126"/>
      <c r="G253" s="126"/>
      <c r="H253" s="126"/>
      <c r="I253" s="126"/>
      <c r="J253" s="126"/>
      <c r="K253" s="126"/>
      <c r="L253" s="126"/>
      <c r="M253" s="127"/>
      <c r="N253" s="127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3"/>
      <c r="CQ253" s="133"/>
      <c r="CR253" s="133"/>
      <c r="CS253" s="133"/>
      <c r="CT253" s="133"/>
      <c r="CU253" s="133"/>
      <c r="CV253" s="133"/>
      <c r="CW253" s="133"/>
    </row>
    <row r="254" spans="1:101" s="134" customFormat="1" ht="12">
      <c r="A254" s="133"/>
      <c r="B254" s="132"/>
      <c r="C254" s="133"/>
      <c r="D254" s="126"/>
      <c r="E254" s="126"/>
      <c r="F254" s="126"/>
      <c r="G254" s="126"/>
      <c r="H254" s="126"/>
      <c r="I254" s="126"/>
      <c r="J254" s="126"/>
      <c r="K254" s="126"/>
      <c r="L254" s="126"/>
      <c r="M254" s="127"/>
      <c r="N254" s="127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3"/>
      <c r="CQ254" s="133"/>
      <c r="CR254" s="133"/>
      <c r="CS254" s="133"/>
      <c r="CT254" s="133"/>
      <c r="CU254" s="133"/>
      <c r="CV254" s="133"/>
      <c r="CW254" s="133"/>
    </row>
    <row r="255" spans="1:101" s="134" customFormat="1" ht="12">
      <c r="A255" s="133"/>
      <c r="B255" s="132"/>
      <c r="C255" s="133"/>
      <c r="D255" s="126"/>
      <c r="E255" s="126"/>
      <c r="F255" s="126"/>
      <c r="G255" s="126"/>
      <c r="H255" s="126"/>
      <c r="I255" s="126"/>
      <c r="J255" s="126"/>
      <c r="K255" s="126"/>
      <c r="L255" s="126"/>
      <c r="M255" s="127"/>
      <c r="N255" s="127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3"/>
      <c r="CQ255" s="133"/>
      <c r="CR255" s="133"/>
      <c r="CS255" s="133"/>
      <c r="CT255" s="133"/>
      <c r="CU255" s="133"/>
      <c r="CV255" s="133"/>
      <c r="CW255" s="133"/>
    </row>
    <row r="256" spans="1:101" s="134" customFormat="1" ht="12">
      <c r="A256" s="133"/>
      <c r="B256" s="132"/>
      <c r="C256" s="133"/>
      <c r="D256" s="126"/>
      <c r="E256" s="126"/>
      <c r="F256" s="126"/>
      <c r="G256" s="126"/>
      <c r="H256" s="126"/>
      <c r="I256" s="126"/>
      <c r="J256" s="126"/>
      <c r="K256" s="126"/>
      <c r="L256" s="126"/>
      <c r="M256" s="127"/>
      <c r="N256" s="127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3"/>
      <c r="CQ256" s="133"/>
      <c r="CR256" s="133"/>
      <c r="CS256" s="133"/>
      <c r="CT256" s="133"/>
      <c r="CU256" s="133"/>
      <c r="CV256" s="133"/>
      <c r="CW256" s="133"/>
    </row>
    <row r="257" spans="1:101" s="134" customFormat="1" ht="12">
      <c r="A257" s="133"/>
      <c r="B257" s="132"/>
      <c r="C257" s="133"/>
      <c r="D257" s="126"/>
      <c r="E257" s="126"/>
      <c r="F257" s="126"/>
      <c r="G257" s="126"/>
      <c r="H257" s="126"/>
      <c r="I257" s="126"/>
      <c r="J257" s="126"/>
      <c r="K257" s="126"/>
      <c r="L257" s="126"/>
      <c r="M257" s="127"/>
      <c r="N257" s="127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3"/>
      <c r="CQ257" s="133"/>
      <c r="CR257" s="133"/>
      <c r="CS257" s="133"/>
      <c r="CT257" s="133"/>
      <c r="CU257" s="133"/>
      <c r="CV257" s="133"/>
      <c r="CW257" s="133"/>
    </row>
    <row r="258" spans="1:101" s="134" customFormat="1" ht="12">
      <c r="A258" s="133"/>
      <c r="B258" s="132"/>
      <c r="C258" s="133"/>
      <c r="D258" s="126"/>
      <c r="E258" s="126"/>
      <c r="F258" s="126"/>
      <c r="G258" s="126"/>
      <c r="H258" s="126"/>
      <c r="I258" s="126"/>
      <c r="J258" s="126"/>
      <c r="K258" s="126"/>
      <c r="L258" s="126"/>
      <c r="M258" s="127"/>
      <c r="N258" s="127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3"/>
      <c r="CQ258" s="133"/>
      <c r="CR258" s="133"/>
      <c r="CS258" s="133"/>
      <c r="CT258" s="133"/>
      <c r="CU258" s="133"/>
      <c r="CV258" s="133"/>
      <c r="CW258" s="133"/>
    </row>
    <row r="259" spans="1:101" s="134" customFormat="1" ht="12">
      <c r="A259" s="133"/>
      <c r="B259" s="132"/>
      <c r="C259" s="133"/>
      <c r="D259" s="126"/>
      <c r="E259" s="126"/>
      <c r="F259" s="126"/>
      <c r="G259" s="126"/>
      <c r="H259" s="126"/>
      <c r="I259" s="126"/>
      <c r="J259" s="126"/>
      <c r="K259" s="126"/>
      <c r="L259" s="126"/>
      <c r="M259" s="127"/>
      <c r="N259" s="127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3"/>
      <c r="CQ259" s="133"/>
      <c r="CR259" s="133"/>
      <c r="CS259" s="133"/>
      <c r="CT259" s="133"/>
      <c r="CU259" s="133"/>
      <c r="CV259" s="133"/>
      <c r="CW259" s="133"/>
    </row>
    <row r="260" spans="1:101" s="134" customFormat="1" ht="12">
      <c r="A260" s="133"/>
      <c r="B260" s="132"/>
      <c r="C260" s="133"/>
      <c r="D260" s="126"/>
      <c r="E260" s="126"/>
      <c r="F260" s="126"/>
      <c r="G260" s="126"/>
      <c r="H260" s="126"/>
      <c r="I260" s="126"/>
      <c r="J260" s="126"/>
      <c r="K260" s="126"/>
      <c r="L260" s="126"/>
      <c r="M260" s="127"/>
      <c r="N260" s="127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3"/>
      <c r="CQ260" s="133"/>
      <c r="CR260" s="133"/>
      <c r="CS260" s="133"/>
      <c r="CT260" s="133"/>
      <c r="CU260" s="133"/>
      <c r="CV260" s="133"/>
      <c r="CW260" s="133"/>
    </row>
    <row r="261" spans="1:101" s="134" customFormat="1" ht="12">
      <c r="A261" s="133"/>
      <c r="B261" s="132"/>
      <c r="C261" s="133"/>
      <c r="D261" s="126"/>
      <c r="E261" s="126"/>
      <c r="F261" s="126"/>
      <c r="G261" s="126"/>
      <c r="H261" s="126"/>
      <c r="I261" s="126"/>
      <c r="J261" s="126"/>
      <c r="K261" s="126"/>
      <c r="L261" s="126"/>
      <c r="M261" s="127"/>
      <c r="N261" s="127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3"/>
      <c r="CQ261" s="133"/>
      <c r="CR261" s="133"/>
      <c r="CS261" s="133"/>
      <c r="CT261" s="133"/>
      <c r="CU261" s="133"/>
      <c r="CV261" s="133"/>
      <c r="CW261" s="133"/>
    </row>
    <row r="262" spans="1:101" s="134" customFormat="1" ht="12">
      <c r="A262" s="133"/>
      <c r="B262" s="132"/>
      <c r="C262" s="133"/>
      <c r="D262" s="126"/>
      <c r="E262" s="126"/>
      <c r="F262" s="126"/>
      <c r="G262" s="126"/>
      <c r="H262" s="126"/>
      <c r="I262" s="126"/>
      <c r="J262" s="126"/>
      <c r="K262" s="126"/>
      <c r="L262" s="126"/>
      <c r="M262" s="127"/>
      <c r="N262" s="127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133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3"/>
      <c r="CO262" s="133"/>
      <c r="CP262" s="133"/>
      <c r="CQ262" s="133"/>
      <c r="CR262" s="133"/>
      <c r="CS262" s="133"/>
      <c r="CT262" s="133"/>
      <c r="CU262" s="133"/>
      <c r="CV262" s="133"/>
      <c r="CW262" s="133"/>
    </row>
    <row r="263" spans="1:101" s="134" customFormat="1" ht="12">
      <c r="A263" s="133"/>
      <c r="B263" s="132"/>
      <c r="C263" s="133"/>
      <c r="D263" s="126"/>
      <c r="E263" s="126"/>
      <c r="F263" s="126"/>
      <c r="G263" s="126"/>
      <c r="H263" s="126"/>
      <c r="I263" s="126"/>
      <c r="J263" s="126"/>
      <c r="K263" s="126"/>
      <c r="L263" s="126"/>
      <c r="M263" s="127"/>
      <c r="N263" s="127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133"/>
      <c r="CB263" s="133"/>
      <c r="CC263" s="133"/>
      <c r="CD263" s="133"/>
      <c r="CE263" s="133"/>
      <c r="CF263" s="133"/>
      <c r="CG263" s="133"/>
      <c r="CH263" s="133"/>
      <c r="CI263" s="133"/>
      <c r="CJ263" s="133"/>
      <c r="CK263" s="133"/>
      <c r="CL263" s="133"/>
      <c r="CM263" s="133"/>
      <c r="CN263" s="133"/>
      <c r="CO263" s="133"/>
      <c r="CP263" s="133"/>
      <c r="CQ263" s="133"/>
      <c r="CR263" s="133"/>
      <c r="CS263" s="133"/>
      <c r="CT263" s="133"/>
      <c r="CU263" s="133"/>
      <c r="CV263" s="133"/>
      <c r="CW263" s="133"/>
    </row>
    <row r="264" spans="1:101" s="134" customFormat="1" ht="12">
      <c r="A264" s="133"/>
      <c r="B264" s="132"/>
      <c r="C264" s="133"/>
      <c r="D264" s="126"/>
      <c r="E264" s="126"/>
      <c r="F264" s="126"/>
      <c r="G264" s="126"/>
      <c r="H264" s="126"/>
      <c r="I264" s="126"/>
      <c r="J264" s="126"/>
      <c r="K264" s="126"/>
      <c r="L264" s="126"/>
      <c r="M264" s="127"/>
      <c r="N264" s="127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133"/>
      <c r="CB264" s="133"/>
      <c r="CC264" s="133"/>
      <c r="CD264" s="133"/>
      <c r="CE264" s="133"/>
      <c r="CF264" s="133"/>
      <c r="CG264" s="133"/>
      <c r="CH264" s="133"/>
      <c r="CI264" s="133"/>
      <c r="CJ264" s="133"/>
      <c r="CK264" s="133"/>
      <c r="CL264" s="133"/>
      <c r="CM264" s="133"/>
      <c r="CN264" s="133"/>
      <c r="CO264" s="133"/>
      <c r="CP264" s="133"/>
      <c r="CQ264" s="133"/>
      <c r="CR264" s="133"/>
      <c r="CS264" s="133"/>
      <c r="CT264" s="133"/>
      <c r="CU264" s="133"/>
      <c r="CV264" s="133"/>
      <c r="CW264" s="133"/>
    </row>
    <row r="265" spans="1:101" s="134" customFormat="1" ht="12">
      <c r="A265" s="133"/>
      <c r="B265" s="132"/>
      <c r="C265" s="133"/>
      <c r="D265" s="126"/>
      <c r="E265" s="126"/>
      <c r="F265" s="126"/>
      <c r="G265" s="126"/>
      <c r="H265" s="126"/>
      <c r="I265" s="126"/>
      <c r="J265" s="126"/>
      <c r="K265" s="126"/>
      <c r="L265" s="126"/>
      <c r="M265" s="127"/>
      <c r="N265" s="127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33"/>
      <c r="CP265" s="133"/>
      <c r="CQ265" s="133"/>
      <c r="CR265" s="133"/>
      <c r="CS265" s="133"/>
      <c r="CT265" s="133"/>
      <c r="CU265" s="133"/>
      <c r="CV265" s="133"/>
      <c r="CW265" s="133"/>
    </row>
    <row r="266" spans="1:101" s="134" customFormat="1" ht="12">
      <c r="A266" s="133"/>
      <c r="B266" s="132"/>
      <c r="C266" s="133"/>
      <c r="D266" s="126"/>
      <c r="E266" s="126"/>
      <c r="F266" s="126"/>
      <c r="G266" s="126"/>
      <c r="H266" s="126"/>
      <c r="I266" s="126"/>
      <c r="J266" s="126"/>
      <c r="K266" s="126"/>
      <c r="L266" s="126"/>
      <c r="M266" s="127"/>
      <c r="N266" s="127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</row>
    <row r="267" spans="1:101" s="134" customFormat="1" ht="12">
      <c r="A267" s="133"/>
      <c r="B267" s="132"/>
      <c r="C267" s="133"/>
      <c r="D267" s="126"/>
      <c r="E267" s="126"/>
      <c r="F267" s="126"/>
      <c r="G267" s="126"/>
      <c r="H267" s="126"/>
      <c r="I267" s="126"/>
      <c r="J267" s="126"/>
      <c r="K267" s="126"/>
      <c r="L267" s="126"/>
      <c r="M267" s="127"/>
      <c r="N267" s="127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</row>
    <row r="268" spans="1:101" s="134" customFormat="1" ht="12">
      <c r="A268" s="133"/>
      <c r="B268" s="132"/>
      <c r="C268" s="133"/>
      <c r="D268" s="126"/>
      <c r="E268" s="126"/>
      <c r="F268" s="126"/>
      <c r="G268" s="126"/>
      <c r="H268" s="126"/>
      <c r="I268" s="126"/>
      <c r="J268" s="126"/>
      <c r="K268" s="126"/>
      <c r="L268" s="126"/>
      <c r="M268" s="127"/>
      <c r="N268" s="127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</row>
    <row r="269" spans="1:101" s="134" customFormat="1" ht="12">
      <c r="A269" s="133"/>
      <c r="B269" s="132"/>
      <c r="C269" s="133"/>
      <c r="D269" s="126"/>
      <c r="E269" s="126"/>
      <c r="F269" s="126"/>
      <c r="G269" s="126"/>
      <c r="H269" s="126"/>
      <c r="I269" s="126"/>
      <c r="J269" s="126"/>
      <c r="K269" s="126"/>
      <c r="L269" s="126"/>
      <c r="M269" s="127"/>
      <c r="N269" s="127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</row>
    <row r="270" spans="1:101" s="134" customFormat="1" ht="12">
      <c r="A270" s="133"/>
      <c r="B270" s="132"/>
      <c r="C270" s="133"/>
      <c r="D270" s="126"/>
      <c r="E270" s="126"/>
      <c r="F270" s="126"/>
      <c r="G270" s="126"/>
      <c r="H270" s="126"/>
      <c r="I270" s="126"/>
      <c r="J270" s="126"/>
      <c r="K270" s="126"/>
      <c r="L270" s="126"/>
      <c r="M270" s="127"/>
      <c r="N270" s="127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</row>
    <row r="271" spans="1:101" s="134" customFormat="1" ht="12">
      <c r="A271" s="133"/>
      <c r="B271" s="132"/>
      <c r="C271" s="133"/>
      <c r="D271" s="126"/>
      <c r="E271" s="126"/>
      <c r="F271" s="126"/>
      <c r="G271" s="126"/>
      <c r="H271" s="126"/>
      <c r="I271" s="126"/>
      <c r="J271" s="126"/>
      <c r="K271" s="126"/>
      <c r="L271" s="126"/>
      <c r="M271" s="127"/>
      <c r="N271" s="127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</row>
    <row r="272" spans="1:101" s="134" customFormat="1" ht="12">
      <c r="A272" s="133"/>
      <c r="B272" s="132"/>
      <c r="C272" s="133"/>
      <c r="D272" s="126"/>
      <c r="E272" s="126"/>
      <c r="F272" s="126"/>
      <c r="G272" s="126"/>
      <c r="H272" s="126"/>
      <c r="I272" s="126"/>
      <c r="J272" s="126"/>
      <c r="K272" s="126"/>
      <c r="L272" s="126"/>
      <c r="M272" s="127"/>
      <c r="N272" s="127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133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</row>
    <row r="273" spans="1:101" s="134" customFormat="1" ht="12">
      <c r="A273" s="133"/>
      <c r="B273" s="132"/>
      <c r="C273" s="133"/>
      <c r="D273" s="126"/>
      <c r="E273" s="126"/>
      <c r="F273" s="126"/>
      <c r="G273" s="126"/>
      <c r="H273" s="126"/>
      <c r="I273" s="126"/>
      <c r="J273" s="126"/>
      <c r="K273" s="126"/>
      <c r="L273" s="126"/>
      <c r="M273" s="127"/>
      <c r="N273" s="127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133"/>
      <c r="CB273" s="133"/>
      <c r="CC273" s="133"/>
      <c r="CD273" s="133"/>
      <c r="CE273" s="133"/>
      <c r="CF273" s="133"/>
      <c r="CG273" s="133"/>
      <c r="CH273" s="133"/>
      <c r="CI273" s="133"/>
      <c r="CJ273" s="133"/>
      <c r="CK273" s="133"/>
      <c r="CL273" s="133"/>
      <c r="CM273" s="133"/>
      <c r="CN273" s="133"/>
      <c r="CO273" s="133"/>
      <c r="CP273" s="133"/>
      <c r="CQ273" s="133"/>
      <c r="CR273" s="133"/>
      <c r="CS273" s="133"/>
      <c r="CT273" s="133"/>
      <c r="CU273" s="133"/>
      <c r="CV273" s="133"/>
      <c r="CW273" s="133"/>
    </row>
    <row r="274" spans="1:101" s="134" customFormat="1" ht="12">
      <c r="A274" s="133"/>
      <c r="B274" s="132"/>
      <c r="C274" s="133"/>
      <c r="D274" s="126"/>
      <c r="E274" s="126"/>
      <c r="F274" s="126"/>
      <c r="G274" s="126"/>
      <c r="H274" s="126"/>
      <c r="I274" s="126"/>
      <c r="J274" s="126"/>
      <c r="K274" s="126"/>
      <c r="L274" s="126"/>
      <c r="M274" s="127"/>
      <c r="N274" s="127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3"/>
      <c r="CQ274" s="133"/>
      <c r="CR274" s="133"/>
      <c r="CS274" s="133"/>
      <c r="CT274" s="133"/>
      <c r="CU274" s="133"/>
      <c r="CV274" s="133"/>
      <c r="CW274" s="133"/>
    </row>
    <row r="275" spans="1:101" s="134" customFormat="1" ht="12">
      <c r="A275" s="133"/>
      <c r="B275" s="132"/>
      <c r="C275" s="133"/>
      <c r="D275" s="126"/>
      <c r="E275" s="126"/>
      <c r="F275" s="126"/>
      <c r="G275" s="126"/>
      <c r="H275" s="126"/>
      <c r="I275" s="126"/>
      <c r="J275" s="126"/>
      <c r="K275" s="126"/>
      <c r="L275" s="126"/>
      <c r="M275" s="127"/>
      <c r="N275" s="127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133"/>
      <c r="CB275" s="133"/>
      <c r="CC275" s="133"/>
      <c r="CD275" s="133"/>
      <c r="CE275" s="133"/>
      <c r="CF275" s="133"/>
      <c r="CG275" s="133"/>
      <c r="CH275" s="133"/>
      <c r="CI275" s="133"/>
      <c r="CJ275" s="133"/>
      <c r="CK275" s="133"/>
      <c r="CL275" s="133"/>
      <c r="CM275" s="133"/>
      <c r="CN275" s="133"/>
      <c r="CO275" s="133"/>
      <c r="CP275" s="133"/>
      <c r="CQ275" s="133"/>
      <c r="CR275" s="133"/>
      <c r="CS275" s="133"/>
      <c r="CT275" s="133"/>
      <c r="CU275" s="133"/>
      <c r="CV275" s="133"/>
      <c r="CW275" s="133"/>
    </row>
    <row r="276" spans="1:101" s="134" customFormat="1" ht="12">
      <c r="A276" s="133"/>
      <c r="B276" s="132"/>
      <c r="C276" s="133"/>
      <c r="D276" s="126"/>
      <c r="E276" s="126"/>
      <c r="F276" s="126"/>
      <c r="G276" s="126"/>
      <c r="H276" s="126"/>
      <c r="I276" s="126"/>
      <c r="J276" s="126"/>
      <c r="K276" s="126"/>
      <c r="L276" s="126"/>
      <c r="M276" s="127"/>
      <c r="N276" s="127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133"/>
      <c r="CB276" s="133"/>
      <c r="CC276" s="133"/>
      <c r="CD276" s="133"/>
      <c r="CE276" s="133"/>
      <c r="CF276" s="133"/>
      <c r="CG276" s="133"/>
      <c r="CH276" s="133"/>
      <c r="CI276" s="133"/>
      <c r="CJ276" s="133"/>
      <c r="CK276" s="133"/>
      <c r="CL276" s="133"/>
      <c r="CM276" s="133"/>
      <c r="CN276" s="133"/>
      <c r="CO276" s="133"/>
      <c r="CP276" s="133"/>
      <c r="CQ276" s="133"/>
      <c r="CR276" s="133"/>
      <c r="CS276" s="133"/>
      <c r="CT276" s="133"/>
      <c r="CU276" s="133"/>
      <c r="CV276" s="133"/>
      <c r="CW276" s="133"/>
    </row>
    <row r="277" spans="1:101" s="134" customFormat="1" ht="12">
      <c r="A277" s="133"/>
      <c r="B277" s="132"/>
      <c r="C277" s="133"/>
      <c r="D277" s="126"/>
      <c r="E277" s="126"/>
      <c r="F277" s="126"/>
      <c r="G277" s="126"/>
      <c r="H277" s="126"/>
      <c r="I277" s="126"/>
      <c r="J277" s="126"/>
      <c r="K277" s="126"/>
      <c r="L277" s="126"/>
      <c r="M277" s="127"/>
      <c r="N277" s="127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133"/>
      <c r="CB277" s="133"/>
      <c r="CC277" s="133"/>
      <c r="CD277" s="133"/>
      <c r="CE277" s="133"/>
      <c r="CF277" s="133"/>
      <c r="CG277" s="133"/>
      <c r="CH277" s="133"/>
      <c r="CI277" s="133"/>
      <c r="CJ277" s="133"/>
      <c r="CK277" s="133"/>
      <c r="CL277" s="133"/>
      <c r="CM277" s="133"/>
      <c r="CN277" s="133"/>
      <c r="CO277" s="133"/>
      <c r="CP277" s="133"/>
      <c r="CQ277" s="133"/>
      <c r="CR277" s="133"/>
      <c r="CS277" s="133"/>
      <c r="CT277" s="133"/>
      <c r="CU277" s="133"/>
      <c r="CV277" s="133"/>
      <c r="CW277" s="133"/>
    </row>
    <row r="278" spans="1:101" s="134" customFormat="1" ht="12">
      <c r="A278" s="133"/>
      <c r="B278" s="132"/>
      <c r="C278" s="133"/>
      <c r="D278" s="126"/>
      <c r="E278" s="126"/>
      <c r="F278" s="126"/>
      <c r="G278" s="126"/>
      <c r="H278" s="126"/>
      <c r="I278" s="126"/>
      <c r="J278" s="126"/>
      <c r="K278" s="126"/>
      <c r="L278" s="126"/>
      <c r="M278" s="127"/>
      <c r="N278" s="127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3"/>
      <c r="CQ278" s="133"/>
      <c r="CR278" s="133"/>
      <c r="CS278" s="133"/>
      <c r="CT278" s="133"/>
      <c r="CU278" s="133"/>
      <c r="CV278" s="133"/>
      <c r="CW278" s="133"/>
    </row>
    <row r="279" spans="1:101" s="134" customFormat="1" ht="12">
      <c r="A279" s="133"/>
      <c r="B279" s="132"/>
      <c r="C279" s="133"/>
      <c r="D279" s="126"/>
      <c r="E279" s="126"/>
      <c r="F279" s="126"/>
      <c r="G279" s="126"/>
      <c r="H279" s="126"/>
      <c r="I279" s="126"/>
      <c r="J279" s="126"/>
      <c r="K279" s="126"/>
      <c r="L279" s="126"/>
      <c r="M279" s="127"/>
      <c r="N279" s="127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/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3"/>
      <c r="CQ279" s="133"/>
      <c r="CR279" s="133"/>
      <c r="CS279" s="133"/>
      <c r="CT279" s="133"/>
      <c r="CU279" s="133"/>
      <c r="CV279" s="133"/>
      <c r="CW279" s="133"/>
    </row>
    <row r="280" spans="1:101" s="134" customFormat="1" ht="12">
      <c r="A280" s="133"/>
      <c r="B280" s="132"/>
      <c r="C280" s="133"/>
      <c r="D280" s="126"/>
      <c r="E280" s="126"/>
      <c r="F280" s="126"/>
      <c r="G280" s="126"/>
      <c r="H280" s="126"/>
      <c r="I280" s="126"/>
      <c r="J280" s="126"/>
      <c r="K280" s="126"/>
      <c r="L280" s="126"/>
      <c r="M280" s="127"/>
      <c r="N280" s="127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/>
      <c r="CA280" s="133"/>
      <c r="CB280" s="133"/>
      <c r="CC280" s="133"/>
      <c r="CD280" s="133"/>
      <c r="CE280" s="133"/>
      <c r="CF280" s="133"/>
      <c r="CG280" s="133"/>
      <c r="CH280" s="133"/>
      <c r="CI280" s="133"/>
      <c r="CJ280" s="133"/>
      <c r="CK280" s="133"/>
      <c r="CL280" s="133"/>
      <c r="CM280" s="133"/>
      <c r="CN280" s="133"/>
      <c r="CO280" s="133"/>
      <c r="CP280" s="133"/>
      <c r="CQ280" s="133"/>
      <c r="CR280" s="133"/>
      <c r="CS280" s="133"/>
      <c r="CT280" s="133"/>
      <c r="CU280" s="133"/>
      <c r="CV280" s="133"/>
      <c r="CW280" s="133"/>
    </row>
    <row r="281" spans="1:101" s="134" customFormat="1" ht="12">
      <c r="A281" s="133"/>
      <c r="B281" s="132"/>
      <c r="C281" s="133"/>
      <c r="D281" s="126"/>
      <c r="E281" s="126"/>
      <c r="F281" s="126"/>
      <c r="G281" s="126"/>
      <c r="H281" s="126"/>
      <c r="I281" s="126"/>
      <c r="J281" s="126"/>
      <c r="K281" s="126"/>
      <c r="L281" s="126"/>
      <c r="M281" s="127"/>
      <c r="N281" s="127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/>
      <c r="CA281" s="133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33"/>
      <c r="CP281" s="133"/>
      <c r="CQ281" s="133"/>
      <c r="CR281" s="133"/>
      <c r="CS281" s="133"/>
      <c r="CT281" s="133"/>
      <c r="CU281" s="133"/>
      <c r="CV281" s="133"/>
      <c r="CW281" s="133"/>
    </row>
    <row r="282" spans="1:101" s="134" customFormat="1" ht="12">
      <c r="A282" s="133"/>
      <c r="B282" s="132"/>
      <c r="C282" s="133"/>
      <c r="D282" s="126"/>
      <c r="E282" s="126"/>
      <c r="F282" s="126"/>
      <c r="G282" s="126"/>
      <c r="H282" s="126"/>
      <c r="I282" s="126"/>
      <c r="J282" s="126"/>
      <c r="K282" s="126"/>
      <c r="L282" s="126"/>
      <c r="M282" s="127"/>
      <c r="N282" s="127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3"/>
      <c r="CA282" s="133"/>
      <c r="CB282" s="133"/>
      <c r="CC282" s="133"/>
      <c r="CD282" s="133"/>
      <c r="CE282" s="133"/>
      <c r="CF282" s="133"/>
      <c r="CG282" s="133"/>
      <c r="CH282" s="133"/>
      <c r="CI282" s="133"/>
      <c r="CJ282" s="133"/>
      <c r="CK282" s="133"/>
      <c r="CL282" s="133"/>
      <c r="CM282" s="133"/>
      <c r="CN282" s="133"/>
      <c r="CO282" s="133"/>
      <c r="CP282" s="133"/>
      <c r="CQ282" s="133"/>
      <c r="CR282" s="133"/>
      <c r="CS282" s="133"/>
      <c r="CT282" s="133"/>
      <c r="CU282" s="133"/>
      <c r="CV282" s="133"/>
      <c r="CW282" s="133"/>
    </row>
    <row r="283" spans="1:101" s="134" customFormat="1" ht="12">
      <c r="A283" s="133"/>
      <c r="B283" s="132"/>
      <c r="C283" s="133"/>
      <c r="D283" s="126"/>
      <c r="E283" s="126"/>
      <c r="F283" s="126"/>
      <c r="G283" s="126"/>
      <c r="H283" s="126"/>
      <c r="I283" s="126"/>
      <c r="J283" s="126"/>
      <c r="K283" s="126"/>
      <c r="L283" s="126"/>
      <c r="M283" s="127"/>
      <c r="N283" s="127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  <c r="CC283" s="133"/>
      <c r="CD283" s="133"/>
      <c r="CE283" s="133"/>
      <c r="CF283" s="133"/>
      <c r="CG283" s="133"/>
      <c r="CH283" s="133"/>
      <c r="CI283" s="133"/>
      <c r="CJ283" s="133"/>
      <c r="CK283" s="133"/>
      <c r="CL283" s="133"/>
      <c r="CM283" s="133"/>
      <c r="CN283" s="133"/>
      <c r="CO283" s="133"/>
      <c r="CP283" s="133"/>
      <c r="CQ283" s="133"/>
      <c r="CR283" s="133"/>
      <c r="CS283" s="133"/>
      <c r="CT283" s="133"/>
      <c r="CU283" s="133"/>
      <c r="CV283" s="133"/>
      <c r="CW283" s="133"/>
    </row>
    <row r="284" spans="1:101" s="134" customFormat="1" ht="12">
      <c r="A284" s="133"/>
      <c r="B284" s="132"/>
      <c r="C284" s="133"/>
      <c r="D284" s="126"/>
      <c r="E284" s="126"/>
      <c r="F284" s="126"/>
      <c r="G284" s="126"/>
      <c r="H284" s="126"/>
      <c r="I284" s="126"/>
      <c r="J284" s="126"/>
      <c r="K284" s="126"/>
      <c r="L284" s="126"/>
      <c r="M284" s="127"/>
      <c r="N284" s="127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3"/>
      <c r="CQ284" s="133"/>
      <c r="CR284" s="133"/>
      <c r="CS284" s="133"/>
      <c r="CT284" s="133"/>
      <c r="CU284" s="133"/>
      <c r="CV284" s="133"/>
      <c r="CW284" s="133"/>
    </row>
    <row r="285" spans="1:101" s="134" customFormat="1" ht="12">
      <c r="A285" s="133"/>
      <c r="B285" s="132"/>
      <c r="C285" s="133"/>
      <c r="D285" s="126"/>
      <c r="E285" s="126"/>
      <c r="F285" s="126"/>
      <c r="G285" s="126"/>
      <c r="H285" s="126"/>
      <c r="I285" s="126"/>
      <c r="J285" s="126"/>
      <c r="K285" s="126"/>
      <c r="L285" s="126"/>
      <c r="M285" s="127"/>
      <c r="N285" s="127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3"/>
      <c r="CA285" s="133"/>
      <c r="CB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CM285" s="133"/>
      <c r="CN285" s="133"/>
      <c r="CO285" s="133"/>
      <c r="CP285" s="133"/>
      <c r="CQ285" s="133"/>
      <c r="CR285" s="133"/>
      <c r="CS285" s="133"/>
      <c r="CT285" s="133"/>
      <c r="CU285" s="133"/>
      <c r="CV285" s="133"/>
      <c r="CW285" s="133"/>
    </row>
    <row r="286" spans="1:101" s="134" customFormat="1" ht="12">
      <c r="A286" s="133"/>
      <c r="B286" s="132"/>
      <c r="C286" s="133"/>
      <c r="D286" s="126"/>
      <c r="E286" s="126"/>
      <c r="F286" s="126"/>
      <c r="G286" s="126"/>
      <c r="H286" s="126"/>
      <c r="I286" s="126"/>
      <c r="J286" s="126"/>
      <c r="K286" s="126"/>
      <c r="L286" s="126"/>
      <c r="M286" s="127"/>
      <c r="N286" s="127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  <c r="BH286" s="133"/>
      <c r="BI286" s="133"/>
      <c r="BJ286" s="133"/>
      <c r="BK286" s="133"/>
      <c r="BL286" s="133"/>
      <c r="BM286" s="133"/>
      <c r="BN286" s="133"/>
      <c r="BO286" s="133"/>
      <c r="BP286" s="133"/>
      <c r="BQ286" s="133"/>
      <c r="BR286" s="133"/>
      <c r="BS286" s="133"/>
      <c r="BT286" s="133"/>
      <c r="BU286" s="133"/>
      <c r="BV286" s="133"/>
      <c r="BW286" s="133"/>
      <c r="BX286" s="133"/>
      <c r="BY286" s="133"/>
      <c r="BZ286" s="133"/>
      <c r="CA286" s="133"/>
      <c r="CB286" s="133"/>
      <c r="CC286" s="133"/>
      <c r="CD286" s="133"/>
      <c r="CE286" s="133"/>
      <c r="CF286" s="133"/>
      <c r="CG286" s="133"/>
      <c r="CH286" s="133"/>
      <c r="CI286" s="133"/>
      <c r="CJ286" s="133"/>
      <c r="CK286" s="133"/>
      <c r="CL286" s="133"/>
      <c r="CM286" s="133"/>
      <c r="CN286" s="133"/>
      <c r="CO286" s="133"/>
      <c r="CP286" s="133"/>
      <c r="CQ286" s="133"/>
      <c r="CR286" s="133"/>
      <c r="CS286" s="133"/>
      <c r="CT286" s="133"/>
      <c r="CU286" s="133"/>
      <c r="CV286" s="133"/>
      <c r="CW286" s="133"/>
    </row>
    <row r="287" spans="1:101" s="134" customFormat="1" ht="12">
      <c r="A287" s="133"/>
      <c r="B287" s="132"/>
      <c r="C287" s="133"/>
      <c r="D287" s="126"/>
      <c r="E287" s="126"/>
      <c r="F287" s="126"/>
      <c r="G287" s="126"/>
      <c r="H287" s="126"/>
      <c r="I287" s="126"/>
      <c r="J287" s="126"/>
      <c r="K287" s="126"/>
      <c r="L287" s="126"/>
      <c r="M287" s="127"/>
      <c r="N287" s="127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  <c r="BE287" s="133"/>
      <c r="BF287" s="133"/>
      <c r="BG287" s="133"/>
      <c r="BH287" s="133"/>
      <c r="BI287" s="133"/>
      <c r="BJ287" s="133"/>
      <c r="BK287" s="133"/>
      <c r="BL287" s="133"/>
      <c r="BM287" s="133"/>
      <c r="BN287" s="133"/>
      <c r="BO287" s="133"/>
      <c r="BP287" s="133"/>
      <c r="BQ287" s="133"/>
      <c r="BR287" s="133"/>
      <c r="BS287" s="133"/>
      <c r="BT287" s="133"/>
      <c r="BU287" s="133"/>
      <c r="BV287" s="133"/>
      <c r="BW287" s="133"/>
      <c r="BX287" s="133"/>
      <c r="BY287" s="133"/>
      <c r="BZ287" s="133"/>
      <c r="CA287" s="133"/>
      <c r="CB287" s="133"/>
      <c r="CC287" s="133"/>
      <c r="CD287" s="133"/>
      <c r="CE287" s="133"/>
      <c r="CF287" s="133"/>
      <c r="CG287" s="133"/>
      <c r="CH287" s="133"/>
      <c r="CI287" s="133"/>
      <c r="CJ287" s="133"/>
      <c r="CK287" s="133"/>
      <c r="CL287" s="133"/>
      <c r="CM287" s="133"/>
      <c r="CN287" s="133"/>
      <c r="CO287" s="133"/>
      <c r="CP287" s="133"/>
      <c r="CQ287" s="133"/>
      <c r="CR287" s="133"/>
      <c r="CS287" s="133"/>
      <c r="CT287" s="133"/>
      <c r="CU287" s="133"/>
      <c r="CV287" s="133"/>
      <c r="CW287" s="133"/>
    </row>
    <row r="288" spans="1:101" s="134" customFormat="1" ht="12">
      <c r="A288" s="133"/>
      <c r="B288" s="132"/>
      <c r="C288" s="133"/>
      <c r="D288" s="126"/>
      <c r="E288" s="126"/>
      <c r="F288" s="126"/>
      <c r="G288" s="126"/>
      <c r="H288" s="126"/>
      <c r="I288" s="126"/>
      <c r="J288" s="126"/>
      <c r="K288" s="126"/>
      <c r="L288" s="126"/>
      <c r="M288" s="127"/>
      <c r="N288" s="127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  <c r="BE288" s="133"/>
      <c r="BF288" s="133"/>
      <c r="BG288" s="133"/>
      <c r="BH288" s="133"/>
      <c r="BI288" s="133"/>
      <c r="BJ288" s="133"/>
      <c r="BK288" s="133"/>
      <c r="BL288" s="133"/>
      <c r="BM288" s="133"/>
      <c r="BN288" s="133"/>
      <c r="BO288" s="133"/>
      <c r="BP288" s="133"/>
      <c r="BQ288" s="133"/>
      <c r="BR288" s="133"/>
      <c r="BS288" s="133"/>
      <c r="BT288" s="133"/>
      <c r="BU288" s="133"/>
      <c r="BV288" s="133"/>
      <c r="BW288" s="133"/>
      <c r="BX288" s="133"/>
      <c r="BY288" s="133"/>
      <c r="BZ288" s="133"/>
      <c r="CA288" s="133"/>
      <c r="CB288" s="133"/>
      <c r="CC288" s="133"/>
      <c r="CD288" s="133"/>
      <c r="CE288" s="133"/>
      <c r="CF288" s="133"/>
      <c r="CG288" s="133"/>
      <c r="CH288" s="133"/>
      <c r="CI288" s="133"/>
      <c r="CJ288" s="133"/>
      <c r="CK288" s="133"/>
      <c r="CL288" s="133"/>
      <c r="CM288" s="133"/>
      <c r="CN288" s="133"/>
      <c r="CO288" s="133"/>
      <c r="CP288" s="133"/>
      <c r="CQ288" s="133"/>
      <c r="CR288" s="133"/>
      <c r="CS288" s="133"/>
      <c r="CT288" s="133"/>
      <c r="CU288" s="133"/>
      <c r="CV288" s="133"/>
      <c r="CW288" s="133"/>
    </row>
    <row r="289" spans="1:101" s="134" customFormat="1" ht="12">
      <c r="A289" s="133"/>
      <c r="B289" s="132"/>
      <c r="C289" s="133"/>
      <c r="D289" s="126"/>
      <c r="E289" s="126"/>
      <c r="F289" s="126"/>
      <c r="G289" s="126"/>
      <c r="H289" s="126"/>
      <c r="I289" s="126"/>
      <c r="J289" s="126"/>
      <c r="K289" s="126"/>
      <c r="L289" s="126"/>
      <c r="M289" s="127"/>
      <c r="N289" s="127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133"/>
      <c r="BD289" s="133"/>
      <c r="BE289" s="133"/>
      <c r="BF289" s="133"/>
      <c r="BG289" s="133"/>
      <c r="BH289" s="133"/>
      <c r="BI289" s="133"/>
      <c r="BJ289" s="133"/>
      <c r="BK289" s="133"/>
      <c r="BL289" s="133"/>
      <c r="BM289" s="133"/>
      <c r="BN289" s="133"/>
      <c r="BO289" s="133"/>
      <c r="BP289" s="133"/>
      <c r="BQ289" s="133"/>
      <c r="BR289" s="133"/>
      <c r="BS289" s="133"/>
      <c r="BT289" s="133"/>
      <c r="BU289" s="133"/>
      <c r="BV289" s="133"/>
      <c r="BW289" s="133"/>
      <c r="BX289" s="133"/>
      <c r="BY289" s="133"/>
      <c r="BZ289" s="133"/>
      <c r="CA289" s="133"/>
      <c r="CB289" s="133"/>
      <c r="CC289" s="133"/>
      <c r="CD289" s="133"/>
      <c r="CE289" s="133"/>
      <c r="CF289" s="133"/>
      <c r="CG289" s="133"/>
      <c r="CH289" s="133"/>
      <c r="CI289" s="133"/>
      <c r="CJ289" s="133"/>
      <c r="CK289" s="133"/>
      <c r="CL289" s="133"/>
      <c r="CM289" s="133"/>
      <c r="CN289" s="133"/>
      <c r="CO289" s="133"/>
      <c r="CP289" s="133"/>
      <c r="CQ289" s="133"/>
      <c r="CR289" s="133"/>
      <c r="CS289" s="133"/>
      <c r="CT289" s="133"/>
      <c r="CU289" s="133"/>
      <c r="CV289" s="133"/>
      <c r="CW289" s="133"/>
    </row>
    <row r="290" spans="1:101" s="134" customFormat="1" ht="12">
      <c r="A290" s="133"/>
      <c r="B290" s="132"/>
      <c r="C290" s="133"/>
      <c r="D290" s="126"/>
      <c r="E290" s="126"/>
      <c r="F290" s="126"/>
      <c r="G290" s="126"/>
      <c r="H290" s="126"/>
      <c r="I290" s="126"/>
      <c r="J290" s="126"/>
      <c r="K290" s="126"/>
      <c r="L290" s="126"/>
      <c r="M290" s="127"/>
      <c r="N290" s="127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  <c r="BE290" s="133"/>
      <c r="BF290" s="133"/>
      <c r="BG290" s="133"/>
      <c r="BH290" s="133"/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  <c r="BV290" s="133"/>
      <c r="BW290" s="133"/>
      <c r="BX290" s="133"/>
      <c r="BY290" s="133"/>
      <c r="BZ290" s="133"/>
      <c r="CA290" s="133"/>
      <c r="CB290" s="133"/>
      <c r="CC290" s="133"/>
      <c r="CD290" s="133"/>
      <c r="CE290" s="133"/>
      <c r="CF290" s="133"/>
      <c r="CG290" s="133"/>
      <c r="CH290" s="133"/>
      <c r="CI290" s="133"/>
      <c r="CJ290" s="133"/>
      <c r="CK290" s="133"/>
      <c r="CL290" s="133"/>
      <c r="CM290" s="133"/>
      <c r="CN290" s="133"/>
      <c r="CO290" s="133"/>
      <c r="CP290" s="133"/>
      <c r="CQ290" s="133"/>
      <c r="CR290" s="133"/>
      <c r="CS290" s="133"/>
      <c r="CT290" s="133"/>
      <c r="CU290" s="133"/>
      <c r="CV290" s="133"/>
      <c r="CW290" s="133"/>
    </row>
    <row r="291" spans="1:101" s="134" customFormat="1" ht="12">
      <c r="A291" s="133"/>
      <c r="B291" s="132"/>
      <c r="C291" s="133"/>
      <c r="D291" s="126"/>
      <c r="E291" s="126"/>
      <c r="F291" s="126"/>
      <c r="G291" s="126"/>
      <c r="H291" s="126"/>
      <c r="I291" s="126"/>
      <c r="J291" s="126"/>
      <c r="K291" s="126"/>
      <c r="L291" s="126"/>
      <c r="M291" s="127"/>
      <c r="N291" s="127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  <c r="CW291" s="133"/>
    </row>
    <row r="292" spans="1:101" s="134" customFormat="1" ht="12">
      <c r="A292" s="133"/>
      <c r="B292" s="132"/>
      <c r="C292" s="133"/>
      <c r="D292" s="126"/>
      <c r="E292" s="126"/>
      <c r="F292" s="126"/>
      <c r="G292" s="126"/>
      <c r="H292" s="126"/>
      <c r="I292" s="126"/>
      <c r="J292" s="126"/>
      <c r="K292" s="126"/>
      <c r="L292" s="126"/>
      <c r="M292" s="127"/>
      <c r="N292" s="127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3"/>
      <c r="CA292" s="133"/>
      <c r="CB292" s="133"/>
      <c r="CC292" s="133"/>
      <c r="CD292" s="133"/>
      <c r="CE292" s="133"/>
      <c r="CF292" s="133"/>
      <c r="CG292" s="133"/>
      <c r="CH292" s="133"/>
      <c r="CI292" s="133"/>
      <c r="CJ292" s="133"/>
      <c r="CK292" s="133"/>
      <c r="CL292" s="133"/>
      <c r="CM292" s="133"/>
      <c r="CN292" s="133"/>
      <c r="CO292" s="133"/>
      <c r="CP292" s="133"/>
      <c r="CQ292" s="133"/>
      <c r="CR292" s="133"/>
      <c r="CS292" s="133"/>
      <c r="CT292" s="133"/>
      <c r="CU292" s="133"/>
      <c r="CV292" s="133"/>
      <c r="CW292" s="133"/>
    </row>
    <row r="293" spans="1:101" s="134" customFormat="1" ht="12">
      <c r="A293" s="133"/>
      <c r="B293" s="132"/>
      <c r="C293" s="133"/>
      <c r="D293" s="126"/>
      <c r="E293" s="126"/>
      <c r="F293" s="126"/>
      <c r="G293" s="126"/>
      <c r="H293" s="126"/>
      <c r="I293" s="126"/>
      <c r="J293" s="126"/>
      <c r="K293" s="126"/>
      <c r="L293" s="126"/>
      <c r="M293" s="127"/>
      <c r="N293" s="127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3"/>
      <c r="BE293" s="133"/>
      <c r="BF293" s="133"/>
      <c r="BG293" s="133"/>
      <c r="BH293" s="133"/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3"/>
      <c r="CA293" s="133"/>
      <c r="CB293" s="133"/>
      <c r="CC293" s="133"/>
      <c r="CD293" s="133"/>
      <c r="CE293" s="133"/>
      <c r="CF293" s="133"/>
      <c r="CG293" s="133"/>
      <c r="CH293" s="133"/>
      <c r="CI293" s="133"/>
      <c r="CJ293" s="133"/>
      <c r="CK293" s="133"/>
      <c r="CL293" s="133"/>
      <c r="CM293" s="133"/>
      <c r="CN293" s="133"/>
      <c r="CO293" s="133"/>
      <c r="CP293" s="133"/>
      <c r="CQ293" s="133"/>
      <c r="CR293" s="133"/>
      <c r="CS293" s="133"/>
      <c r="CT293" s="133"/>
      <c r="CU293" s="133"/>
      <c r="CV293" s="133"/>
      <c r="CW293" s="133"/>
    </row>
    <row r="294" spans="1:101" s="134" customFormat="1" ht="12">
      <c r="A294" s="133"/>
      <c r="B294" s="132"/>
      <c r="C294" s="133"/>
      <c r="D294" s="126"/>
      <c r="E294" s="126"/>
      <c r="F294" s="126"/>
      <c r="G294" s="126"/>
      <c r="H294" s="126"/>
      <c r="I294" s="126"/>
      <c r="J294" s="126"/>
      <c r="K294" s="126"/>
      <c r="L294" s="126"/>
      <c r="M294" s="127"/>
      <c r="N294" s="127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3"/>
      <c r="BA294" s="133"/>
      <c r="BB294" s="133"/>
      <c r="BC294" s="133"/>
      <c r="BD294" s="133"/>
      <c r="BE294" s="133"/>
      <c r="BF294" s="133"/>
      <c r="BG294" s="133"/>
      <c r="BH294" s="133"/>
      <c r="BI294" s="133"/>
      <c r="BJ294" s="133"/>
      <c r="BK294" s="133"/>
      <c r="BL294" s="133"/>
      <c r="BM294" s="133"/>
      <c r="BN294" s="133"/>
      <c r="BO294" s="133"/>
      <c r="BP294" s="133"/>
      <c r="BQ294" s="133"/>
      <c r="BR294" s="133"/>
      <c r="BS294" s="133"/>
      <c r="BT294" s="133"/>
      <c r="BU294" s="133"/>
      <c r="BV294" s="133"/>
      <c r="BW294" s="133"/>
      <c r="BX294" s="133"/>
      <c r="BY294" s="133"/>
      <c r="BZ294" s="133"/>
      <c r="CA294" s="133"/>
      <c r="CB294" s="133"/>
      <c r="CC294" s="133"/>
      <c r="CD294" s="133"/>
      <c r="CE294" s="133"/>
      <c r="CF294" s="133"/>
      <c r="CG294" s="133"/>
      <c r="CH294" s="133"/>
      <c r="CI294" s="133"/>
      <c r="CJ294" s="133"/>
      <c r="CK294" s="133"/>
      <c r="CL294" s="133"/>
      <c r="CM294" s="133"/>
      <c r="CN294" s="133"/>
      <c r="CO294" s="133"/>
      <c r="CP294" s="133"/>
      <c r="CQ294" s="133"/>
      <c r="CR294" s="133"/>
      <c r="CS294" s="133"/>
      <c r="CT294" s="133"/>
      <c r="CU294" s="133"/>
      <c r="CV294" s="133"/>
      <c r="CW294" s="133"/>
    </row>
    <row r="295" spans="1:101" s="134" customFormat="1" ht="12">
      <c r="A295" s="133"/>
      <c r="B295" s="132"/>
      <c r="C295" s="133"/>
      <c r="D295" s="126"/>
      <c r="E295" s="126"/>
      <c r="F295" s="126"/>
      <c r="G295" s="126"/>
      <c r="H295" s="126"/>
      <c r="I295" s="126"/>
      <c r="J295" s="126"/>
      <c r="K295" s="126"/>
      <c r="L295" s="126"/>
      <c r="M295" s="127"/>
      <c r="N295" s="127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  <c r="AU295" s="133"/>
      <c r="AV295" s="133"/>
      <c r="AW295" s="133"/>
      <c r="AX295" s="133"/>
      <c r="AY295" s="133"/>
      <c r="AZ295" s="133"/>
      <c r="BA295" s="133"/>
      <c r="BB295" s="133"/>
      <c r="BC295" s="133"/>
      <c r="BD295" s="133"/>
      <c r="BE295" s="133"/>
      <c r="BF295" s="133"/>
      <c r="BG295" s="133"/>
      <c r="BH295" s="133"/>
      <c r="BI295" s="133"/>
      <c r="BJ295" s="133"/>
      <c r="BK295" s="133"/>
      <c r="BL295" s="133"/>
      <c r="BM295" s="133"/>
      <c r="BN295" s="133"/>
      <c r="BO295" s="133"/>
      <c r="BP295" s="133"/>
      <c r="BQ295" s="133"/>
      <c r="BR295" s="133"/>
      <c r="BS295" s="133"/>
      <c r="BT295" s="133"/>
      <c r="BU295" s="133"/>
      <c r="BV295" s="133"/>
      <c r="BW295" s="133"/>
      <c r="BX295" s="133"/>
      <c r="BY295" s="133"/>
      <c r="BZ295" s="133"/>
      <c r="CA295" s="133"/>
      <c r="CB295" s="133"/>
      <c r="CC295" s="133"/>
      <c r="CD295" s="133"/>
      <c r="CE295" s="133"/>
      <c r="CF295" s="133"/>
      <c r="CG295" s="133"/>
      <c r="CH295" s="133"/>
      <c r="CI295" s="133"/>
      <c r="CJ295" s="133"/>
      <c r="CK295" s="133"/>
      <c r="CL295" s="133"/>
      <c r="CM295" s="133"/>
      <c r="CN295" s="133"/>
      <c r="CO295" s="133"/>
      <c r="CP295" s="133"/>
      <c r="CQ295" s="133"/>
      <c r="CR295" s="133"/>
      <c r="CS295" s="133"/>
      <c r="CT295" s="133"/>
      <c r="CU295" s="133"/>
      <c r="CV295" s="133"/>
      <c r="CW295" s="133"/>
    </row>
    <row r="296" spans="1:101" s="134" customFormat="1" ht="12">
      <c r="A296" s="133"/>
      <c r="B296" s="132"/>
      <c r="C296" s="133"/>
      <c r="D296" s="126"/>
      <c r="E296" s="126"/>
      <c r="F296" s="126"/>
      <c r="G296" s="126"/>
      <c r="H296" s="126"/>
      <c r="I296" s="126"/>
      <c r="J296" s="126"/>
      <c r="K296" s="126"/>
      <c r="L296" s="126"/>
      <c r="M296" s="127"/>
      <c r="N296" s="127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  <c r="BE296" s="133"/>
      <c r="BF296" s="133"/>
      <c r="BG296" s="133"/>
      <c r="BH296" s="133"/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  <c r="BV296" s="133"/>
      <c r="BW296" s="133"/>
      <c r="BX296" s="133"/>
      <c r="BY296" s="133"/>
      <c r="BZ296" s="133"/>
      <c r="CA296" s="133"/>
      <c r="CB296" s="133"/>
      <c r="CC296" s="133"/>
      <c r="CD296" s="133"/>
      <c r="CE296" s="133"/>
      <c r="CF296" s="133"/>
      <c r="CG296" s="133"/>
      <c r="CH296" s="133"/>
      <c r="CI296" s="133"/>
      <c r="CJ296" s="133"/>
      <c r="CK296" s="133"/>
      <c r="CL296" s="133"/>
      <c r="CM296" s="133"/>
      <c r="CN296" s="133"/>
      <c r="CO296" s="133"/>
      <c r="CP296" s="133"/>
      <c r="CQ296" s="133"/>
      <c r="CR296" s="133"/>
      <c r="CS296" s="133"/>
      <c r="CT296" s="133"/>
      <c r="CU296" s="133"/>
      <c r="CV296" s="133"/>
      <c r="CW296" s="133"/>
    </row>
    <row r="297" spans="1:101" s="134" customFormat="1" ht="12">
      <c r="A297" s="133"/>
      <c r="B297" s="132"/>
      <c r="C297" s="133"/>
      <c r="D297" s="126"/>
      <c r="E297" s="126"/>
      <c r="F297" s="126"/>
      <c r="G297" s="126"/>
      <c r="H297" s="126"/>
      <c r="I297" s="126"/>
      <c r="J297" s="126"/>
      <c r="K297" s="126"/>
      <c r="L297" s="126"/>
      <c r="M297" s="127"/>
      <c r="N297" s="127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  <c r="BE297" s="133"/>
      <c r="BF297" s="133"/>
      <c r="BG297" s="133"/>
      <c r="BH297" s="133"/>
      <c r="BI297" s="133"/>
      <c r="BJ297" s="133"/>
      <c r="BK297" s="133"/>
      <c r="BL297" s="133"/>
      <c r="BM297" s="133"/>
      <c r="BN297" s="133"/>
      <c r="BO297" s="133"/>
      <c r="BP297" s="133"/>
      <c r="BQ297" s="133"/>
      <c r="BR297" s="133"/>
      <c r="BS297" s="133"/>
      <c r="BT297" s="133"/>
      <c r="BU297" s="133"/>
      <c r="BV297" s="133"/>
      <c r="BW297" s="133"/>
      <c r="BX297" s="133"/>
      <c r="BY297" s="133"/>
      <c r="BZ297" s="133"/>
      <c r="CA297" s="133"/>
      <c r="CB297" s="133"/>
      <c r="CC297" s="133"/>
      <c r="CD297" s="133"/>
      <c r="CE297" s="133"/>
      <c r="CF297" s="133"/>
      <c r="CG297" s="133"/>
      <c r="CH297" s="133"/>
      <c r="CI297" s="133"/>
      <c r="CJ297" s="133"/>
      <c r="CK297" s="133"/>
      <c r="CL297" s="133"/>
      <c r="CM297" s="133"/>
      <c r="CN297" s="133"/>
      <c r="CO297" s="133"/>
      <c r="CP297" s="133"/>
      <c r="CQ297" s="133"/>
      <c r="CR297" s="133"/>
      <c r="CS297" s="133"/>
      <c r="CT297" s="133"/>
      <c r="CU297" s="133"/>
      <c r="CV297" s="133"/>
      <c r="CW297" s="133"/>
    </row>
    <row r="298" spans="1:101" s="134" customFormat="1" ht="12">
      <c r="A298" s="133"/>
      <c r="B298" s="132"/>
      <c r="C298" s="133"/>
      <c r="D298" s="126"/>
      <c r="E298" s="126"/>
      <c r="F298" s="126"/>
      <c r="G298" s="126"/>
      <c r="H298" s="126"/>
      <c r="I298" s="126"/>
      <c r="J298" s="126"/>
      <c r="K298" s="126"/>
      <c r="L298" s="126"/>
      <c r="M298" s="127"/>
      <c r="N298" s="127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  <c r="BE298" s="133"/>
      <c r="BF298" s="133"/>
      <c r="BG298" s="133"/>
      <c r="BH298" s="133"/>
      <c r="BI298" s="133"/>
      <c r="BJ298" s="133"/>
      <c r="BK298" s="133"/>
      <c r="BL298" s="133"/>
      <c r="BM298" s="133"/>
      <c r="BN298" s="133"/>
      <c r="BO298" s="133"/>
      <c r="BP298" s="133"/>
      <c r="BQ298" s="133"/>
      <c r="BR298" s="133"/>
      <c r="BS298" s="133"/>
      <c r="BT298" s="133"/>
      <c r="BU298" s="133"/>
      <c r="BV298" s="133"/>
      <c r="BW298" s="133"/>
      <c r="BX298" s="133"/>
      <c r="BY298" s="133"/>
      <c r="BZ298" s="133"/>
      <c r="CA298" s="133"/>
      <c r="CB298" s="133"/>
      <c r="CC298" s="133"/>
      <c r="CD298" s="133"/>
      <c r="CE298" s="133"/>
      <c r="CF298" s="133"/>
      <c r="CG298" s="133"/>
      <c r="CH298" s="133"/>
      <c r="CI298" s="133"/>
      <c r="CJ298" s="133"/>
      <c r="CK298" s="133"/>
      <c r="CL298" s="133"/>
      <c r="CM298" s="133"/>
      <c r="CN298" s="133"/>
      <c r="CO298" s="133"/>
      <c r="CP298" s="133"/>
      <c r="CQ298" s="133"/>
      <c r="CR298" s="133"/>
      <c r="CS298" s="133"/>
      <c r="CT298" s="133"/>
      <c r="CU298" s="133"/>
      <c r="CV298" s="133"/>
      <c r="CW298" s="133"/>
    </row>
    <row r="299" spans="1:101" s="134" customFormat="1" ht="12">
      <c r="A299" s="133"/>
      <c r="B299" s="132"/>
      <c r="C299" s="133"/>
      <c r="D299" s="126"/>
      <c r="E299" s="126"/>
      <c r="F299" s="126"/>
      <c r="G299" s="126"/>
      <c r="H299" s="126"/>
      <c r="I299" s="126"/>
      <c r="J299" s="126"/>
      <c r="K299" s="126"/>
      <c r="L299" s="126"/>
      <c r="M299" s="127"/>
      <c r="N299" s="127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  <c r="BE299" s="133"/>
      <c r="BF299" s="133"/>
      <c r="BG299" s="133"/>
      <c r="BH299" s="133"/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  <c r="BV299" s="133"/>
      <c r="BW299" s="133"/>
      <c r="BX299" s="133"/>
      <c r="BY299" s="133"/>
      <c r="BZ299" s="133"/>
      <c r="CA299" s="133"/>
      <c r="CB299" s="133"/>
      <c r="CC299" s="133"/>
      <c r="CD299" s="133"/>
      <c r="CE299" s="133"/>
      <c r="CF299" s="133"/>
      <c r="CG299" s="133"/>
      <c r="CH299" s="133"/>
      <c r="CI299" s="133"/>
      <c r="CJ299" s="133"/>
      <c r="CK299" s="133"/>
      <c r="CL299" s="133"/>
      <c r="CM299" s="133"/>
      <c r="CN299" s="133"/>
      <c r="CO299" s="133"/>
      <c r="CP299" s="133"/>
      <c r="CQ299" s="133"/>
      <c r="CR299" s="133"/>
      <c r="CS299" s="133"/>
      <c r="CT299" s="133"/>
      <c r="CU299" s="133"/>
      <c r="CV299" s="133"/>
      <c r="CW299" s="133"/>
    </row>
    <row r="300" spans="1:101" s="134" customFormat="1" ht="12">
      <c r="A300" s="133"/>
      <c r="B300" s="132"/>
      <c r="C300" s="133"/>
      <c r="D300" s="126"/>
      <c r="E300" s="126"/>
      <c r="F300" s="126"/>
      <c r="G300" s="126"/>
      <c r="H300" s="126"/>
      <c r="I300" s="126"/>
      <c r="J300" s="126"/>
      <c r="K300" s="126"/>
      <c r="L300" s="126"/>
      <c r="M300" s="127"/>
      <c r="N300" s="127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  <c r="BE300" s="133"/>
      <c r="BF300" s="133"/>
      <c r="BG300" s="133"/>
      <c r="BH300" s="133"/>
      <c r="BI300" s="133"/>
      <c r="BJ300" s="133"/>
      <c r="BK300" s="133"/>
      <c r="BL300" s="133"/>
      <c r="BM300" s="133"/>
      <c r="BN300" s="133"/>
      <c r="BO300" s="133"/>
      <c r="BP300" s="133"/>
      <c r="BQ300" s="133"/>
      <c r="BR300" s="133"/>
      <c r="BS300" s="133"/>
      <c r="BT300" s="133"/>
      <c r="BU300" s="133"/>
      <c r="BV300" s="133"/>
      <c r="BW300" s="133"/>
      <c r="BX300" s="133"/>
      <c r="BY300" s="133"/>
      <c r="BZ300" s="133"/>
      <c r="CA300" s="133"/>
      <c r="CB300" s="133"/>
      <c r="CC300" s="133"/>
      <c r="CD300" s="133"/>
      <c r="CE300" s="133"/>
      <c r="CF300" s="133"/>
      <c r="CG300" s="133"/>
      <c r="CH300" s="133"/>
      <c r="CI300" s="133"/>
      <c r="CJ300" s="133"/>
      <c r="CK300" s="133"/>
      <c r="CL300" s="133"/>
      <c r="CM300" s="133"/>
      <c r="CN300" s="133"/>
      <c r="CO300" s="133"/>
      <c r="CP300" s="133"/>
      <c r="CQ300" s="133"/>
      <c r="CR300" s="133"/>
      <c r="CS300" s="133"/>
      <c r="CT300" s="133"/>
      <c r="CU300" s="133"/>
      <c r="CV300" s="133"/>
      <c r="CW300" s="133"/>
    </row>
    <row r="301" spans="1:101" s="134" customFormat="1" ht="12">
      <c r="A301" s="133"/>
      <c r="B301" s="132"/>
      <c r="C301" s="133"/>
      <c r="D301" s="126"/>
      <c r="E301" s="126"/>
      <c r="F301" s="126"/>
      <c r="G301" s="126"/>
      <c r="H301" s="126"/>
      <c r="I301" s="126"/>
      <c r="J301" s="126"/>
      <c r="K301" s="126"/>
      <c r="L301" s="126"/>
      <c r="M301" s="127"/>
      <c r="N301" s="127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  <c r="BH301" s="133"/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  <c r="BV301" s="133"/>
      <c r="BW301" s="133"/>
      <c r="BX301" s="133"/>
      <c r="BY301" s="133"/>
      <c r="BZ301" s="133"/>
      <c r="CA301" s="133"/>
      <c r="CB301" s="133"/>
      <c r="CC301" s="133"/>
      <c r="CD301" s="133"/>
      <c r="CE301" s="133"/>
      <c r="CF301" s="133"/>
      <c r="CG301" s="133"/>
      <c r="CH301" s="133"/>
      <c r="CI301" s="133"/>
      <c r="CJ301" s="133"/>
      <c r="CK301" s="133"/>
      <c r="CL301" s="133"/>
      <c r="CM301" s="133"/>
      <c r="CN301" s="133"/>
      <c r="CO301" s="133"/>
      <c r="CP301" s="133"/>
      <c r="CQ301" s="133"/>
      <c r="CR301" s="133"/>
      <c r="CS301" s="133"/>
      <c r="CT301" s="133"/>
      <c r="CU301" s="133"/>
      <c r="CV301" s="133"/>
      <c r="CW301" s="133"/>
    </row>
    <row r="302" spans="1:101" s="134" customFormat="1" ht="12">
      <c r="A302" s="133"/>
      <c r="B302" s="132"/>
      <c r="C302" s="133"/>
      <c r="D302" s="126"/>
      <c r="E302" s="126"/>
      <c r="F302" s="126"/>
      <c r="G302" s="126"/>
      <c r="H302" s="126"/>
      <c r="I302" s="126"/>
      <c r="J302" s="126"/>
      <c r="K302" s="126"/>
      <c r="L302" s="126"/>
      <c r="M302" s="127"/>
      <c r="N302" s="127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  <c r="BG302" s="133"/>
      <c r="BH302" s="133"/>
      <c r="BI302" s="133"/>
      <c r="BJ302" s="133"/>
      <c r="BK302" s="133"/>
      <c r="BL302" s="133"/>
      <c r="BM302" s="133"/>
      <c r="BN302" s="133"/>
      <c r="BO302" s="133"/>
      <c r="BP302" s="133"/>
      <c r="BQ302" s="133"/>
      <c r="BR302" s="133"/>
      <c r="BS302" s="133"/>
      <c r="BT302" s="133"/>
      <c r="BU302" s="133"/>
      <c r="BV302" s="133"/>
      <c r="BW302" s="133"/>
      <c r="BX302" s="133"/>
      <c r="BY302" s="133"/>
      <c r="BZ302" s="133"/>
      <c r="CA302" s="133"/>
      <c r="CB302" s="133"/>
      <c r="CC302" s="133"/>
      <c r="CD302" s="133"/>
      <c r="CE302" s="133"/>
      <c r="CF302" s="133"/>
      <c r="CG302" s="133"/>
      <c r="CH302" s="133"/>
      <c r="CI302" s="133"/>
      <c r="CJ302" s="133"/>
      <c r="CK302" s="133"/>
      <c r="CL302" s="133"/>
      <c r="CM302" s="133"/>
      <c r="CN302" s="133"/>
      <c r="CO302" s="133"/>
      <c r="CP302" s="133"/>
      <c r="CQ302" s="133"/>
      <c r="CR302" s="133"/>
      <c r="CS302" s="133"/>
      <c r="CT302" s="133"/>
      <c r="CU302" s="133"/>
      <c r="CV302" s="133"/>
      <c r="CW302" s="133"/>
    </row>
    <row r="303" spans="1:101" s="134" customFormat="1" ht="12">
      <c r="A303" s="133"/>
      <c r="B303" s="132"/>
      <c r="C303" s="133"/>
      <c r="D303" s="126"/>
      <c r="E303" s="126"/>
      <c r="F303" s="126"/>
      <c r="G303" s="126"/>
      <c r="H303" s="126"/>
      <c r="I303" s="126"/>
      <c r="J303" s="126"/>
      <c r="K303" s="126"/>
      <c r="L303" s="126"/>
      <c r="M303" s="127"/>
      <c r="N303" s="127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  <c r="BE303" s="133"/>
      <c r="BF303" s="133"/>
      <c r="BG303" s="133"/>
      <c r="BH303" s="133"/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  <c r="BV303" s="133"/>
      <c r="BW303" s="133"/>
      <c r="BX303" s="133"/>
      <c r="BY303" s="133"/>
      <c r="BZ303" s="133"/>
      <c r="CA303" s="133"/>
      <c r="CB303" s="133"/>
      <c r="CC303" s="133"/>
      <c r="CD303" s="133"/>
      <c r="CE303" s="133"/>
      <c r="CF303" s="133"/>
      <c r="CG303" s="133"/>
      <c r="CH303" s="133"/>
      <c r="CI303" s="133"/>
      <c r="CJ303" s="133"/>
      <c r="CK303" s="133"/>
      <c r="CL303" s="133"/>
      <c r="CM303" s="133"/>
      <c r="CN303" s="133"/>
      <c r="CO303" s="133"/>
      <c r="CP303" s="133"/>
      <c r="CQ303" s="133"/>
      <c r="CR303" s="133"/>
      <c r="CS303" s="133"/>
      <c r="CT303" s="133"/>
      <c r="CU303" s="133"/>
      <c r="CV303" s="133"/>
      <c r="CW303" s="133"/>
    </row>
    <row r="304" spans="1:101" s="134" customFormat="1" ht="12">
      <c r="A304" s="133"/>
      <c r="B304" s="132"/>
      <c r="C304" s="133"/>
      <c r="D304" s="126"/>
      <c r="E304" s="126"/>
      <c r="F304" s="126"/>
      <c r="G304" s="126"/>
      <c r="H304" s="126"/>
      <c r="I304" s="126"/>
      <c r="J304" s="126"/>
      <c r="K304" s="126"/>
      <c r="L304" s="126"/>
      <c r="M304" s="127"/>
      <c r="N304" s="127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3"/>
      <c r="BE304" s="133"/>
      <c r="BF304" s="133"/>
      <c r="BG304" s="133"/>
      <c r="BH304" s="133"/>
      <c r="BI304" s="133"/>
      <c r="BJ304" s="133"/>
      <c r="BK304" s="133"/>
      <c r="BL304" s="133"/>
      <c r="BM304" s="133"/>
      <c r="BN304" s="133"/>
      <c r="BO304" s="133"/>
      <c r="BP304" s="133"/>
      <c r="BQ304" s="133"/>
      <c r="BR304" s="133"/>
      <c r="BS304" s="133"/>
      <c r="BT304" s="133"/>
      <c r="BU304" s="133"/>
      <c r="BV304" s="133"/>
      <c r="BW304" s="133"/>
      <c r="BX304" s="133"/>
      <c r="BY304" s="133"/>
      <c r="BZ304" s="133"/>
      <c r="CA304" s="133"/>
      <c r="CB304" s="133"/>
      <c r="CC304" s="133"/>
      <c r="CD304" s="133"/>
      <c r="CE304" s="133"/>
      <c r="CF304" s="133"/>
      <c r="CG304" s="133"/>
      <c r="CH304" s="133"/>
      <c r="CI304" s="133"/>
      <c r="CJ304" s="133"/>
      <c r="CK304" s="133"/>
      <c r="CL304" s="133"/>
      <c r="CM304" s="133"/>
      <c r="CN304" s="133"/>
      <c r="CO304" s="133"/>
      <c r="CP304" s="133"/>
      <c r="CQ304" s="133"/>
      <c r="CR304" s="133"/>
      <c r="CS304" s="133"/>
      <c r="CT304" s="133"/>
      <c r="CU304" s="133"/>
      <c r="CV304" s="133"/>
      <c r="CW304" s="133"/>
    </row>
    <row r="305" spans="1:101" s="134" customFormat="1" ht="12">
      <c r="A305" s="133"/>
      <c r="B305" s="132"/>
      <c r="C305" s="133"/>
      <c r="D305" s="126"/>
      <c r="E305" s="126"/>
      <c r="F305" s="126"/>
      <c r="G305" s="126"/>
      <c r="H305" s="126"/>
      <c r="I305" s="126"/>
      <c r="J305" s="126"/>
      <c r="K305" s="126"/>
      <c r="L305" s="126"/>
      <c r="M305" s="127"/>
      <c r="N305" s="127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  <c r="BG305" s="133"/>
      <c r="BH305" s="133"/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  <c r="BV305" s="133"/>
      <c r="BW305" s="133"/>
      <c r="BX305" s="133"/>
      <c r="BY305" s="133"/>
      <c r="BZ305" s="133"/>
      <c r="CA305" s="133"/>
      <c r="CB305" s="133"/>
      <c r="CC305" s="133"/>
      <c r="CD305" s="133"/>
      <c r="CE305" s="133"/>
      <c r="CF305" s="133"/>
      <c r="CG305" s="133"/>
      <c r="CH305" s="133"/>
      <c r="CI305" s="133"/>
      <c r="CJ305" s="133"/>
      <c r="CK305" s="133"/>
      <c r="CL305" s="133"/>
      <c r="CM305" s="133"/>
      <c r="CN305" s="133"/>
      <c r="CO305" s="133"/>
      <c r="CP305" s="133"/>
      <c r="CQ305" s="133"/>
      <c r="CR305" s="133"/>
      <c r="CS305" s="133"/>
      <c r="CT305" s="133"/>
      <c r="CU305" s="133"/>
      <c r="CV305" s="133"/>
      <c r="CW305" s="133"/>
    </row>
    <row r="306" spans="1:101" s="134" customFormat="1" ht="12">
      <c r="A306" s="133"/>
      <c r="B306" s="132"/>
      <c r="C306" s="133"/>
      <c r="D306" s="126"/>
      <c r="E306" s="126"/>
      <c r="F306" s="126"/>
      <c r="G306" s="126"/>
      <c r="H306" s="126"/>
      <c r="I306" s="126"/>
      <c r="J306" s="126"/>
      <c r="K306" s="126"/>
      <c r="L306" s="126"/>
      <c r="M306" s="127"/>
      <c r="N306" s="127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  <c r="BG306" s="133"/>
      <c r="BH306" s="133"/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  <c r="BV306" s="133"/>
      <c r="BW306" s="133"/>
      <c r="BX306" s="133"/>
      <c r="BY306" s="133"/>
      <c r="BZ306" s="133"/>
      <c r="CA306" s="133"/>
      <c r="CB306" s="133"/>
      <c r="CC306" s="133"/>
      <c r="CD306" s="133"/>
      <c r="CE306" s="133"/>
      <c r="CF306" s="133"/>
      <c r="CG306" s="133"/>
      <c r="CH306" s="133"/>
      <c r="CI306" s="133"/>
      <c r="CJ306" s="133"/>
      <c r="CK306" s="133"/>
      <c r="CL306" s="133"/>
      <c r="CM306" s="133"/>
      <c r="CN306" s="133"/>
      <c r="CO306" s="133"/>
      <c r="CP306" s="133"/>
      <c r="CQ306" s="133"/>
      <c r="CR306" s="133"/>
      <c r="CS306" s="133"/>
      <c r="CT306" s="133"/>
      <c r="CU306" s="133"/>
      <c r="CV306" s="133"/>
      <c r="CW306" s="133"/>
    </row>
    <row r="307" spans="1:101" s="134" customFormat="1" ht="12">
      <c r="A307" s="133"/>
      <c r="B307" s="132"/>
      <c r="C307" s="133"/>
      <c r="D307" s="126"/>
      <c r="E307" s="126"/>
      <c r="F307" s="126"/>
      <c r="G307" s="126"/>
      <c r="H307" s="126"/>
      <c r="I307" s="126"/>
      <c r="J307" s="126"/>
      <c r="K307" s="126"/>
      <c r="L307" s="126"/>
      <c r="M307" s="127"/>
      <c r="N307" s="127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3"/>
      <c r="CA307" s="133"/>
      <c r="CB307" s="133"/>
      <c r="CC307" s="133"/>
      <c r="CD307" s="133"/>
      <c r="CE307" s="133"/>
      <c r="CF307" s="133"/>
      <c r="CG307" s="133"/>
      <c r="CH307" s="133"/>
      <c r="CI307" s="133"/>
      <c r="CJ307" s="133"/>
      <c r="CK307" s="133"/>
      <c r="CL307" s="133"/>
      <c r="CM307" s="133"/>
      <c r="CN307" s="133"/>
      <c r="CO307" s="133"/>
      <c r="CP307" s="133"/>
      <c r="CQ307" s="133"/>
      <c r="CR307" s="133"/>
      <c r="CS307" s="133"/>
      <c r="CT307" s="133"/>
      <c r="CU307" s="133"/>
      <c r="CV307" s="133"/>
      <c r="CW307" s="133"/>
    </row>
    <row r="308" spans="1:101" s="134" customFormat="1" ht="12">
      <c r="A308" s="133"/>
      <c r="B308" s="132"/>
      <c r="C308" s="133"/>
      <c r="D308" s="126"/>
      <c r="E308" s="126"/>
      <c r="F308" s="126"/>
      <c r="G308" s="126"/>
      <c r="H308" s="126"/>
      <c r="I308" s="126"/>
      <c r="J308" s="126"/>
      <c r="K308" s="126"/>
      <c r="L308" s="126"/>
      <c r="M308" s="127"/>
      <c r="N308" s="127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  <c r="BE308" s="133"/>
      <c r="BF308" s="133"/>
      <c r="BG308" s="133"/>
      <c r="BH308" s="133"/>
      <c r="BI308" s="133"/>
      <c r="BJ308" s="133"/>
      <c r="BK308" s="133"/>
      <c r="BL308" s="133"/>
      <c r="BM308" s="133"/>
      <c r="BN308" s="133"/>
      <c r="BO308" s="133"/>
      <c r="BP308" s="133"/>
      <c r="BQ308" s="133"/>
      <c r="BR308" s="133"/>
      <c r="BS308" s="133"/>
      <c r="BT308" s="133"/>
      <c r="BU308" s="133"/>
      <c r="BV308" s="133"/>
      <c r="BW308" s="133"/>
      <c r="BX308" s="133"/>
      <c r="BY308" s="133"/>
      <c r="BZ308" s="133"/>
      <c r="CA308" s="133"/>
      <c r="CB308" s="133"/>
      <c r="CC308" s="133"/>
      <c r="CD308" s="133"/>
      <c r="CE308" s="133"/>
      <c r="CF308" s="133"/>
      <c r="CG308" s="133"/>
      <c r="CH308" s="133"/>
      <c r="CI308" s="133"/>
      <c r="CJ308" s="133"/>
      <c r="CK308" s="133"/>
      <c r="CL308" s="133"/>
      <c r="CM308" s="133"/>
      <c r="CN308" s="133"/>
      <c r="CO308" s="133"/>
      <c r="CP308" s="133"/>
      <c r="CQ308" s="133"/>
      <c r="CR308" s="133"/>
      <c r="CS308" s="133"/>
      <c r="CT308" s="133"/>
      <c r="CU308" s="133"/>
      <c r="CV308" s="133"/>
      <c r="CW308" s="133"/>
    </row>
    <row r="309" spans="1:101" s="134" customFormat="1" ht="12">
      <c r="A309" s="133"/>
      <c r="B309" s="132"/>
      <c r="C309" s="133"/>
      <c r="D309" s="126"/>
      <c r="E309" s="126"/>
      <c r="F309" s="126"/>
      <c r="G309" s="126"/>
      <c r="H309" s="126"/>
      <c r="I309" s="126"/>
      <c r="J309" s="126"/>
      <c r="K309" s="126"/>
      <c r="L309" s="126"/>
      <c r="M309" s="127"/>
      <c r="N309" s="127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  <c r="BE309" s="133"/>
      <c r="BF309" s="133"/>
      <c r="BG309" s="133"/>
      <c r="BH309" s="133"/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3"/>
      <c r="CA309" s="133"/>
      <c r="CB309" s="133"/>
      <c r="CC309" s="133"/>
      <c r="CD309" s="133"/>
      <c r="CE309" s="133"/>
      <c r="CF309" s="133"/>
      <c r="CG309" s="133"/>
      <c r="CH309" s="133"/>
      <c r="CI309" s="133"/>
      <c r="CJ309" s="133"/>
      <c r="CK309" s="133"/>
      <c r="CL309" s="133"/>
      <c r="CM309" s="133"/>
      <c r="CN309" s="133"/>
      <c r="CO309" s="133"/>
      <c r="CP309" s="133"/>
      <c r="CQ309" s="133"/>
      <c r="CR309" s="133"/>
      <c r="CS309" s="133"/>
      <c r="CT309" s="133"/>
      <c r="CU309" s="133"/>
      <c r="CV309" s="133"/>
      <c r="CW309" s="133"/>
    </row>
    <row r="310" spans="1:101" s="134" customFormat="1" ht="12">
      <c r="A310" s="133"/>
      <c r="B310" s="132"/>
      <c r="C310" s="133"/>
      <c r="D310" s="126"/>
      <c r="E310" s="126"/>
      <c r="F310" s="126"/>
      <c r="G310" s="126"/>
      <c r="H310" s="126"/>
      <c r="I310" s="126"/>
      <c r="J310" s="126"/>
      <c r="K310" s="126"/>
      <c r="L310" s="126"/>
      <c r="M310" s="127"/>
      <c r="N310" s="127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  <c r="BE310" s="133"/>
      <c r="BF310" s="133"/>
      <c r="BG310" s="133"/>
      <c r="BH310" s="133"/>
      <c r="BI310" s="133"/>
      <c r="BJ310" s="133"/>
      <c r="BK310" s="133"/>
      <c r="BL310" s="133"/>
      <c r="BM310" s="133"/>
      <c r="BN310" s="133"/>
      <c r="BO310" s="133"/>
      <c r="BP310" s="133"/>
      <c r="BQ310" s="133"/>
      <c r="BR310" s="133"/>
      <c r="BS310" s="133"/>
      <c r="BT310" s="133"/>
      <c r="BU310" s="133"/>
      <c r="BV310" s="133"/>
      <c r="BW310" s="133"/>
      <c r="BX310" s="133"/>
      <c r="BY310" s="133"/>
      <c r="BZ310" s="133"/>
      <c r="CA310" s="133"/>
      <c r="CB310" s="133"/>
      <c r="CC310" s="133"/>
      <c r="CD310" s="133"/>
      <c r="CE310" s="133"/>
      <c r="CF310" s="133"/>
      <c r="CG310" s="133"/>
      <c r="CH310" s="133"/>
      <c r="CI310" s="133"/>
      <c r="CJ310" s="133"/>
      <c r="CK310" s="133"/>
      <c r="CL310" s="133"/>
      <c r="CM310" s="133"/>
      <c r="CN310" s="133"/>
      <c r="CO310" s="133"/>
      <c r="CP310" s="133"/>
      <c r="CQ310" s="133"/>
      <c r="CR310" s="133"/>
      <c r="CS310" s="133"/>
      <c r="CT310" s="133"/>
      <c r="CU310" s="133"/>
      <c r="CV310" s="133"/>
      <c r="CW310" s="133"/>
    </row>
    <row r="311" spans="1:101" s="134" customFormat="1" ht="12">
      <c r="A311" s="133"/>
      <c r="B311" s="132"/>
      <c r="C311" s="133"/>
      <c r="D311" s="126"/>
      <c r="E311" s="126"/>
      <c r="F311" s="126"/>
      <c r="G311" s="126"/>
      <c r="H311" s="126"/>
      <c r="I311" s="126"/>
      <c r="J311" s="126"/>
      <c r="K311" s="126"/>
      <c r="L311" s="126"/>
      <c r="M311" s="127"/>
      <c r="N311" s="127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  <c r="BH311" s="133"/>
      <c r="BI311" s="133"/>
      <c r="BJ311" s="133"/>
      <c r="BK311" s="133"/>
      <c r="BL311" s="133"/>
      <c r="BM311" s="133"/>
      <c r="BN311" s="133"/>
      <c r="BO311" s="133"/>
      <c r="BP311" s="133"/>
      <c r="BQ311" s="133"/>
      <c r="BR311" s="133"/>
      <c r="BS311" s="133"/>
      <c r="BT311" s="133"/>
      <c r="BU311" s="133"/>
      <c r="BV311" s="133"/>
      <c r="BW311" s="133"/>
      <c r="BX311" s="133"/>
      <c r="BY311" s="133"/>
      <c r="BZ311" s="133"/>
      <c r="CA311" s="133"/>
      <c r="CB311" s="133"/>
      <c r="CC311" s="133"/>
      <c r="CD311" s="133"/>
      <c r="CE311" s="133"/>
      <c r="CF311" s="133"/>
      <c r="CG311" s="133"/>
      <c r="CH311" s="133"/>
      <c r="CI311" s="133"/>
      <c r="CJ311" s="133"/>
      <c r="CK311" s="133"/>
      <c r="CL311" s="133"/>
      <c r="CM311" s="133"/>
      <c r="CN311" s="133"/>
      <c r="CO311" s="133"/>
      <c r="CP311" s="133"/>
      <c r="CQ311" s="133"/>
      <c r="CR311" s="133"/>
      <c r="CS311" s="133"/>
      <c r="CT311" s="133"/>
      <c r="CU311" s="133"/>
      <c r="CV311" s="133"/>
      <c r="CW311" s="133"/>
    </row>
    <row r="312" spans="1:101" s="134" customFormat="1" ht="12">
      <c r="A312" s="133"/>
      <c r="B312" s="132"/>
      <c r="C312" s="133"/>
      <c r="D312" s="126"/>
      <c r="E312" s="126"/>
      <c r="F312" s="126"/>
      <c r="G312" s="126"/>
      <c r="H312" s="126"/>
      <c r="I312" s="126"/>
      <c r="J312" s="126"/>
      <c r="K312" s="126"/>
      <c r="L312" s="126"/>
      <c r="M312" s="127"/>
      <c r="N312" s="127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  <c r="BE312" s="133"/>
      <c r="BF312" s="133"/>
      <c r="BG312" s="133"/>
      <c r="BH312" s="133"/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33"/>
      <c r="CO312" s="133"/>
      <c r="CP312" s="133"/>
      <c r="CQ312" s="133"/>
      <c r="CR312" s="133"/>
      <c r="CS312" s="133"/>
      <c r="CT312" s="133"/>
      <c r="CU312" s="133"/>
      <c r="CV312" s="133"/>
      <c r="CW312" s="133"/>
    </row>
    <row r="313" spans="1:101" s="134" customFormat="1" ht="12">
      <c r="A313" s="133"/>
      <c r="B313" s="132"/>
      <c r="C313" s="133"/>
      <c r="D313" s="126"/>
      <c r="E313" s="126"/>
      <c r="F313" s="126"/>
      <c r="G313" s="126"/>
      <c r="H313" s="126"/>
      <c r="I313" s="126"/>
      <c r="J313" s="126"/>
      <c r="K313" s="126"/>
      <c r="L313" s="126"/>
      <c r="M313" s="127"/>
      <c r="N313" s="127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  <c r="BE313" s="133"/>
      <c r="BF313" s="133"/>
      <c r="BG313" s="133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3"/>
      <c r="CA313" s="133"/>
      <c r="CB313" s="133"/>
      <c r="CC313" s="133"/>
      <c r="CD313" s="133"/>
      <c r="CE313" s="133"/>
      <c r="CF313" s="133"/>
      <c r="CG313" s="133"/>
      <c r="CH313" s="133"/>
      <c r="CI313" s="133"/>
      <c r="CJ313" s="133"/>
      <c r="CK313" s="133"/>
      <c r="CL313" s="133"/>
      <c r="CM313" s="133"/>
      <c r="CN313" s="133"/>
      <c r="CO313" s="133"/>
      <c r="CP313" s="133"/>
      <c r="CQ313" s="133"/>
      <c r="CR313" s="133"/>
      <c r="CS313" s="133"/>
      <c r="CT313" s="133"/>
      <c r="CU313" s="133"/>
      <c r="CV313" s="133"/>
      <c r="CW313" s="133"/>
    </row>
    <row r="314" spans="1:101" s="134" customFormat="1" ht="12">
      <c r="A314" s="133"/>
      <c r="B314" s="132"/>
      <c r="C314" s="133"/>
      <c r="D314" s="126"/>
      <c r="E314" s="126"/>
      <c r="F314" s="126"/>
      <c r="G314" s="126"/>
      <c r="H314" s="126"/>
      <c r="I314" s="126"/>
      <c r="J314" s="126"/>
      <c r="K314" s="126"/>
      <c r="L314" s="126"/>
      <c r="M314" s="127"/>
      <c r="N314" s="127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  <c r="BE314" s="133"/>
      <c r="BF314" s="133"/>
      <c r="BG314" s="133"/>
      <c r="BH314" s="133"/>
      <c r="BI314" s="133"/>
      <c r="BJ314" s="133"/>
      <c r="BK314" s="133"/>
      <c r="BL314" s="133"/>
      <c r="BM314" s="133"/>
      <c r="BN314" s="133"/>
      <c r="BO314" s="133"/>
      <c r="BP314" s="133"/>
      <c r="BQ314" s="133"/>
      <c r="BR314" s="133"/>
      <c r="BS314" s="133"/>
      <c r="BT314" s="133"/>
      <c r="BU314" s="133"/>
      <c r="BV314" s="133"/>
      <c r="BW314" s="133"/>
      <c r="BX314" s="133"/>
      <c r="BY314" s="133"/>
      <c r="BZ314" s="133"/>
      <c r="CA314" s="133"/>
      <c r="CB314" s="133"/>
      <c r="CC314" s="133"/>
      <c r="CD314" s="133"/>
      <c r="CE314" s="133"/>
      <c r="CF314" s="133"/>
      <c r="CG314" s="133"/>
      <c r="CH314" s="133"/>
      <c r="CI314" s="133"/>
      <c r="CJ314" s="133"/>
      <c r="CK314" s="133"/>
      <c r="CL314" s="133"/>
      <c r="CM314" s="133"/>
      <c r="CN314" s="133"/>
      <c r="CO314" s="133"/>
      <c r="CP314" s="133"/>
      <c r="CQ314" s="133"/>
      <c r="CR314" s="133"/>
      <c r="CS314" s="133"/>
      <c r="CT314" s="133"/>
      <c r="CU314" s="133"/>
      <c r="CV314" s="133"/>
      <c r="CW314" s="133"/>
    </row>
    <row r="315" spans="1:101" s="134" customFormat="1" ht="12">
      <c r="A315" s="133"/>
      <c r="B315" s="132"/>
      <c r="C315" s="133"/>
      <c r="D315" s="126"/>
      <c r="E315" s="126"/>
      <c r="F315" s="126"/>
      <c r="G315" s="126"/>
      <c r="H315" s="126"/>
      <c r="I315" s="126"/>
      <c r="J315" s="126"/>
      <c r="K315" s="126"/>
      <c r="L315" s="126"/>
      <c r="M315" s="127"/>
      <c r="N315" s="127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  <c r="BE315" s="133"/>
      <c r="BF315" s="133"/>
      <c r="BG315" s="133"/>
      <c r="BH315" s="133"/>
      <c r="BI315" s="133"/>
      <c r="BJ315" s="133"/>
      <c r="BK315" s="133"/>
      <c r="BL315" s="133"/>
      <c r="BM315" s="133"/>
      <c r="BN315" s="133"/>
      <c r="BO315" s="133"/>
      <c r="BP315" s="133"/>
      <c r="BQ315" s="133"/>
      <c r="BR315" s="133"/>
      <c r="BS315" s="133"/>
      <c r="BT315" s="133"/>
      <c r="BU315" s="133"/>
      <c r="BV315" s="133"/>
      <c r="BW315" s="133"/>
      <c r="BX315" s="133"/>
      <c r="BY315" s="133"/>
      <c r="BZ315" s="133"/>
      <c r="CA315" s="133"/>
      <c r="CB315" s="133"/>
      <c r="CC315" s="133"/>
      <c r="CD315" s="133"/>
      <c r="CE315" s="133"/>
      <c r="CF315" s="133"/>
      <c r="CG315" s="133"/>
      <c r="CH315" s="133"/>
      <c r="CI315" s="133"/>
      <c r="CJ315" s="133"/>
      <c r="CK315" s="133"/>
      <c r="CL315" s="133"/>
      <c r="CM315" s="133"/>
      <c r="CN315" s="133"/>
      <c r="CO315" s="133"/>
      <c r="CP315" s="133"/>
      <c r="CQ315" s="133"/>
      <c r="CR315" s="133"/>
      <c r="CS315" s="133"/>
      <c r="CT315" s="133"/>
      <c r="CU315" s="133"/>
      <c r="CV315" s="133"/>
      <c r="CW315" s="133"/>
    </row>
    <row r="316" spans="1:101" s="134" customFormat="1" ht="12">
      <c r="A316" s="133"/>
      <c r="B316" s="132"/>
      <c r="C316" s="133"/>
      <c r="D316" s="126"/>
      <c r="E316" s="126"/>
      <c r="F316" s="126"/>
      <c r="G316" s="126"/>
      <c r="H316" s="126"/>
      <c r="I316" s="126"/>
      <c r="J316" s="126"/>
      <c r="K316" s="126"/>
      <c r="L316" s="126"/>
      <c r="M316" s="127"/>
      <c r="N316" s="127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  <c r="BE316" s="133"/>
      <c r="BF316" s="133"/>
      <c r="BG316" s="133"/>
      <c r="BH316" s="133"/>
      <c r="BI316" s="133"/>
      <c r="BJ316" s="133"/>
      <c r="BK316" s="133"/>
      <c r="BL316" s="133"/>
      <c r="BM316" s="133"/>
      <c r="BN316" s="133"/>
      <c r="BO316" s="133"/>
      <c r="BP316" s="133"/>
      <c r="BQ316" s="133"/>
      <c r="BR316" s="133"/>
      <c r="BS316" s="133"/>
      <c r="BT316" s="133"/>
      <c r="BU316" s="133"/>
      <c r="BV316" s="133"/>
      <c r="BW316" s="133"/>
      <c r="BX316" s="133"/>
      <c r="BY316" s="133"/>
      <c r="BZ316" s="133"/>
      <c r="CA316" s="133"/>
      <c r="CB316" s="133"/>
      <c r="CC316" s="133"/>
      <c r="CD316" s="133"/>
      <c r="CE316" s="133"/>
      <c r="CF316" s="133"/>
      <c r="CG316" s="133"/>
      <c r="CH316" s="133"/>
      <c r="CI316" s="133"/>
      <c r="CJ316" s="133"/>
      <c r="CK316" s="133"/>
      <c r="CL316" s="133"/>
      <c r="CM316" s="133"/>
      <c r="CN316" s="133"/>
      <c r="CO316" s="133"/>
      <c r="CP316" s="133"/>
      <c r="CQ316" s="133"/>
      <c r="CR316" s="133"/>
      <c r="CS316" s="133"/>
      <c r="CT316" s="133"/>
      <c r="CU316" s="133"/>
      <c r="CV316" s="133"/>
      <c r="CW316" s="133"/>
    </row>
    <row r="317" spans="1:101" s="134" customFormat="1" ht="12">
      <c r="A317" s="133"/>
      <c r="B317" s="132"/>
      <c r="C317" s="133"/>
      <c r="D317" s="126"/>
      <c r="E317" s="126"/>
      <c r="F317" s="126"/>
      <c r="G317" s="126"/>
      <c r="H317" s="126"/>
      <c r="I317" s="126"/>
      <c r="J317" s="126"/>
      <c r="K317" s="126"/>
      <c r="L317" s="126"/>
      <c r="M317" s="127"/>
      <c r="N317" s="127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  <c r="BA317" s="133"/>
      <c r="BB317" s="133"/>
      <c r="BC317" s="133"/>
      <c r="BD317" s="133"/>
      <c r="BE317" s="133"/>
      <c r="BF317" s="133"/>
      <c r="BG317" s="133"/>
      <c r="BH317" s="133"/>
      <c r="BI317" s="133"/>
      <c r="BJ317" s="133"/>
      <c r="BK317" s="133"/>
      <c r="BL317" s="133"/>
      <c r="BM317" s="133"/>
      <c r="BN317" s="133"/>
      <c r="BO317" s="133"/>
      <c r="BP317" s="133"/>
      <c r="BQ317" s="133"/>
      <c r="BR317" s="133"/>
      <c r="BS317" s="133"/>
      <c r="BT317" s="133"/>
      <c r="BU317" s="133"/>
      <c r="BV317" s="133"/>
      <c r="BW317" s="133"/>
      <c r="BX317" s="133"/>
      <c r="BY317" s="133"/>
      <c r="BZ317" s="133"/>
      <c r="CA317" s="133"/>
      <c r="CB317" s="133"/>
      <c r="CC317" s="133"/>
      <c r="CD317" s="133"/>
      <c r="CE317" s="133"/>
      <c r="CF317" s="133"/>
      <c r="CG317" s="133"/>
      <c r="CH317" s="133"/>
      <c r="CI317" s="133"/>
      <c r="CJ317" s="133"/>
      <c r="CK317" s="133"/>
      <c r="CL317" s="133"/>
      <c r="CM317" s="133"/>
      <c r="CN317" s="133"/>
      <c r="CO317" s="133"/>
      <c r="CP317" s="133"/>
      <c r="CQ317" s="133"/>
      <c r="CR317" s="133"/>
      <c r="CS317" s="133"/>
      <c r="CT317" s="133"/>
      <c r="CU317" s="133"/>
      <c r="CV317" s="133"/>
      <c r="CW317" s="133"/>
    </row>
    <row r="318" spans="1:101" s="134" customFormat="1" ht="12">
      <c r="A318" s="133"/>
      <c r="B318" s="132"/>
      <c r="C318" s="133"/>
      <c r="D318" s="126"/>
      <c r="E318" s="126"/>
      <c r="F318" s="126"/>
      <c r="G318" s="126"/>
      <c r="H318" s="126"/>
      <c r="I318" s="126"/>
      <c r="J318" s="126"/>
      <c r="K318" s="126"/>
      <c r="L318" s="126"/>
      <c r="M318" s="127"/>
      <c r="N318" s="127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3"/>
      <c r="BV318" s="133"/>
      <c r="BW318" s="133"/>
      <c r="BX318" s="133"/>
      <c r="BY318" s="133"/>
      <c r="BZ318" s="133"/>
      <c r="CA318" s="133"/>
      <c r="CB318" s="133"/>
      <c r="CC318" s="133"/>
      <c r="CD318" s="133"/>
      <c r="CE318" s="133"/>
      <c r="CF318" s="133"/>
      <c r="CG318" s="133"/>
      <c r="CH318" s="133"/>
      <c r="CI318" s="133"/>
      <c r="CJ318" s="133"/>
      <c r="CK318" s="133"/>
      <c r="CL318" s="133"/>
      <c r="CM318" s="133"/>
      <c r="CN318" s="133"/>
      <c r="CO318" s="133"/>
      <c r="CP318" s="133"/>
      <c r="CQ318" s="133"/>
      <c r="CR318" s="133"/>
      <c r="CS318" s="133"/>
      <c r="CT318" s="133"/>
      <c r="CU318" s="133"/>
      <c r="CV318" s="133"/>
      <c r="CW318" s="133"/>
    </row>
    <row r="319" spans="1:101" s="134" customFormat="1" ht="12">
      <c r="A319" s="133"/>
      <c r="B319" s="132"/>
      <c r="C319" s="133"/>
      <c r="D319" s="126"/>
      <c r="E319" s="126"/>
      <c r="F319" s="126"/>
      <c r="G319" s="126"/>
      <c r="H319" s="126"/>
      <c r="I319" s="126"/>
      <c r="J319" s="126"/>
      <c r="K319" s="126"/>
      <c r="L319" s="126"/>
      <c r="M319" s="127"/>
      <c r="N319" s="127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  <c r="BE319" s="133"/>
      <c r="BF319" s="133"/>
      <c r="BG319" s="133"/>
      <c r="BH319" s="133"/>
      <c r="BI319" s="133"/>
      <c r="BJ319" s="133"/>
      <c r="BK319" s="133"/>
      <c r="BL319" s="133"/>
      <c r="BM319" s="133"/>
      <c r="BN319" s="133"/>
      <c r="BO319" s="133"/>
      <c r="BP319" s="133"/>
      <c r="BQ319" s="133"/>
      <c r="BR319" s="133"/>
      <c r="BS319" s="133"/>
      <c r="BT319" s="133"/>
      <c r="BU319" s="133"/>
      <c r="BV319" s="133"/>
      <c r="BW319" s="133"/>
      <c r="BX319" s="133"/>
      <c r="BY319" s="133"/>
      <c r="BZ319" s="133"/>
      <c r="CA319" s="133"/>
      <c r="CB319" s="133"/>
      <c r="CC319" s="133"/>
      <c r="CD319" s="133"/>
      <c r="CE319" s="133"/>
      <c r="CF319" s="133"/>
      <c r="CG319" s="133"/>
      <c r="CH319" s="133"/>
      <c r="CI319" s="133"/>
      <c r="CJ319" s="133"/>
      <c r="CK319" s="133"/>
      <c r="CL319" s="133"/>
      <c r="CM319" s="133"/>
      <c r="CN319" s="133"/>
      <c r="CO319" s="133"/>
      <c r="CP319" s="133"/>
      <c r="CQ319" s="133"/>
      <c r="CR319" s="133"/>
      <c r="CS319" s="133"/>
      <c r="CT319" s="133"/>
      <c r="CU319" s="133"/>
      <c r="CV319" s="133"/>
      <c r="CW319" s="133"/>
    </row>
    <row r="320" spans="1:101" s="134" customFormat="1" ht="12">
      <c r="A320" s="133"/>
      <c r="B320" s="132"/>
      <c r="C320" s="133"/>
      <c r="D320" s="126"/>
      <c r="E320" s="126"/>
      <c r="F320" s="126"/>
      <c r="G320" s="126"/>
      <c r="H320" s="126"/>
      <c r="I320" s="126"/>
      <c r="J320" s="126"/>
      <c r="K320" s="126"/>
      <c r="L320" s="126"/>
      <c r="M320" s="127"/>
      <c r="N320" s="127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3"/>
      <c r="BV320" s="133"/>
      <c r="BW320" s="133"/>
      <c r="BX320" s="133"/>
      <c r="BY320" s="133"/>
      <c r="BZ320" s="133"/>
      <c r="CA320" s="133"/>
      <c r="CB320" s="133"/>
      <c r="CC320" s="133"/>
      <c r="CD320" s="133"/>
      <c r="CE320" s="133"/>
      <c r="CF320" s="133"/>
      <c r="CG320" s="133"/>
      <c r="CH320" s="133"/>
      <c r="CI320" s="133"/>
      <c r="CJ320" s="133"/>
      <c r="CK320" s="133"/>
      <c r="CL320" s="133"/>
      <c r="CM320" s="133"/>
      <c r="CN320" s="133"/>
      <c r="CO320" s="133"/>
      <c r="CP320" s="133"/>
      <c r="CQ320" s="133"/>
      <c r="CR320" s="133"/>
      <c r="CS320" s="133"/>
      <c r="CT320" s="133"/>
      <c r="CU320" s="133"/>
      <c r="CV320" s="133"/>
      <c r="CW320" s="133"/>
    </row>
    <row r="321" spans="1:101" s="134" customFormat="1" ht="12">
      <c r="A321" s="133"/>
      <c r="B321" s="132"/>
      <c r="C321" s="133"/>
      <c r="D321" s="126"/>
      <c r="E321" s="126"/>
      <c r="F321" s="126"/>
      <c r="G321" s="126"/>
      <c r="H321" s="126"/>
      <c r="I321" s="126"/>
      <c r="J321" s="126"/>
      <c r="K321" s="126"/>
      <c r="L321" s="126"/>
      <c r="M321" s="127"/>
      <c r="N321" s="127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3"/>
      <c r="BV321" s="133"/>
      <c r="BW321" s="133"/>
      <c r="BX321" s="133"/>
      <c r="BY321" s="133"/>
      <c r="BZ321" s="133"/>
      <c r="CA321" s="133"/>
      <c r="CB321" s="133"/>
      <c r="CC321" s="133"/>
      <c r="CD321" s="133"/>
      <c r="CE321" s="133"/>
      <c r="CF321" s="133"/>
      <c r="CG321" s="133"/>
      <c r="CH321" s="133"/>
      <c r="CI321" s="133"/>
      <c r="CJ321" s="133"/>
      <c r="CK321" s="133"/>
      <c r="CL321" s="133"/>
      <c r="CM321" s="133"/>
      <c r="CN321" s="133"/>
      <c r="CO321" s="133"/>
      <c r="CP321" s="133"/>
      <c r="CQ321" s="133"/>
      <c r="CR321" s="133"/>
      <c r="CS321" s="133"/>
      <c r="CT321" s="133"/>
      <c r="CU321" s="133"/>
      <c r="CV321" s="133"/>
      <c r="CW321" s="133"/>
    </row>
    <row r="322" spans="1:101" s="134" customFormat="1" ht="12">
      <c r="A322" s="133"/>
      <c r="B322" s="132"/>
      <c r="C322" s="133"/>
      <c r="D322" s="126"/>
      <c r="E322" s="126"/>
      <c r="F322" s="126"/>
      <c r="G322" s="126"/>
      <c r="H322" s="126"/>
      <c r="I322" s="126"/>
      <c r="J322" s="126"/>
      <c r="K322" s="126"/>
      <c r="L322" s="126"/>
      <c r="M322" s="127"/>
      <c r="N322" s="127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33"/>
      <c r="BJ322" s="133"/>
      <c r="BK322" s="133"/>
      <c r="BL322" s="133"/>
      <c r="BM322" s="133"/>
      <c r="BN322" s="133"/>
      <c r="BO322" s="133"/>
      <c r="BP322" s="133"/>
      <c r="BQ322" s="133"/>
      <c r="BR322" s="133"/>
      <c r="BS322" s="133"/>
      <c r="BT322" s="133"/>
      <c r="BU322" s="133"/>
      <c r="BV322" s="133"/>
      <c r="BW322" s="133"/>
      <c r="BX322" s="133"/>
      <c r="BY322" s="133"/>
      <c r="BZ322" s="133"/>
      <c r="CA322" s="133"/>
      <c r="CB322" s="133"/>
      <c r="CC322" s="133"/>
      <c r="CD322" s="133"/>
      <c r="CE322" s="133"/>
      <c r="CF322" s="133"/>
      <c r="CG322" s="133"/>
      <c r="CH322" s="133"/>
      <c r="CI322" s="133"/>
      <c r="CJ322" s="133"/>
      <c r="CK322" s="133"/>
      <c r="CL322" s="133"/>
      <c r="CM322" s="133"/>
      <c r="CN322" s="133"/>
      <c r="CO322" s="133"/>
      <c r="CP322" s="133"/>
      <c r="CQ322" s="133"/>
      <c r="CR322" s="133"/>
      <c r="CS322" s="133"/>
      <c r="CT322" s="133"/>
      <c r="CU322" s="133"/>
      <c r="CV322" s="133"/>
      <c r="CW322" s="133"/>
    </row>
    <row r="323" spans="1:101" s="134" customFormat="1" ht="12">
      <c r="A323" s="133"/>
      <c r="B323" s="132"/>
      <c r="C323" s="133"/>
      <c r="D323" s="126"/>
      <c r="E323" s="126"/>
      <c r="F323" s="126"/>
      <c r="G323" s="126"/>
      <c r="H323" s="126"/>
      <c r="I323" s="126"/>
      <c r="J323" s="126"/>
      <c r="K323" s="126"/>
      <c r="L323" s="126"/>
      <c r="M323" s="127"/>
      <c r="N323" s="127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  <c r="BG323" s="133"/>
      <c r="BH323" s="133"/>
      <c r="BI323" s="133"/>
      <c r="BJ323" s="133"/>
      <c r="BK323" s="133"/>
      <c r="BL323" s="133"/>
      <c r="BM323" s="133"/>
      <c r="BN323" s="133"/>
      <c r="BO323" s="133"/>
      <c r="BP323" s="133"/>
      <c r="BQ323" s="133"/>
      <c r="BR323" s="133"/>
      <c r="BS323" s="133"/>
      <c r="BT323" s="133"/>
      <c r="BU323" s="133"/>
      <c r="BV323" s="133"/>
      <c r="BW323" s="133"/>
      <c r="BX323" s="133"/>
      <c r="BY323" s="133"/>
      <c r="BZ323" s="133"/>
      <c r="CA323" s="133"/>
      <c r="CB323" s="133"/>
      <c r="CC323" s="133"/>
      <c r="CD323" s="133"/>
      <c r="CE323" s="133"/>
      <c r="CF323" s="133"/>
      <c r="CG323" s="133"/>
      <c r="CH323" s="133"/>
      <c r="CI323" s="133"/>
      <c r="CJ323" s="133"/>
      <c r="CK323" s="133"/>
      <c r="CL323" s="133"/>
      <c r="CM323" s="133"/>
      <c r="CN323" s="133"/>
      <c r="CO323" s="133"/>
      <c r="CP323" s="133"/>
      <c r="CQ323" s="133"/>
      <c r="CR323" s="133"/>
      <c r="CS323" s="133"/>
      <c r="CT323" s="133"/>
      <c r="CU323" s="133"/>
      <c r="CV323" s="133"/>
      <c r="CW323" s="133"/>
    </row>
    <row r="324" spans="1:101" s="134" customFormat="1" ht="12">
      <c r="A324" s="133"/>
      <c r="B324" s="132"/>
      <c r="C324" s="133"/>
      <c r="D324" s="126"/>
      <c r="E324" s="126"/>
      <c r="F324" s="126"/>
      <c r="G324" s="126"/>
      <c r="H324" s="126"/>
      <c r="I324" s="126"/>
      <c r="J324" s="126"/>
      <c r="K324" s="126"/>
      <c r="L324" s="126"/>
      <c r="M324" s="127"/>
      <c r="N324" s="127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  <c r="BE324" s="133"/>
      <c r="BF324" s="133"/>
      <c r="BG324" s="133"/>
      <c r="BH324" s="133"/>
      <c r="BI324" s="133"/>
      <c r="BJ324" s="133"/>
      <c r="BK324" s="133"/>
      <c r="BL324" s="133"/>
      <c r="BM324" s="133"/>
      <c r="BN324" s="133"/>
      <c r="BO324" s="133"/>
      <c r="BP324" s="133"/>
      <c r="BQ324" s="133"/>
      <c r="BR324" s="133"/>
      <c r="BS324" s="133"/>
      <c r="BT324" s="133"/>
      <c r="BU324" s="133"/>
      <c r="BV324" s="133"/>
      <c r="BW324" s="133"/>
      <c r="BX324" s="133"/>
      <c r="BY324" s="133"/>
      <c r="BZ324" s="133"/>
      <c r="CA324" s="133"/>
      <c r="CB324" s="133"/>
      <c r="CC324" s="133"/>
      <c r="CD324" s="133"/>
      <c r="CE324" s="133"/>
      <c r="CF324" s="133"/>
      <c r="CG324" s="133"/>
      <c r="CH324" s="133"/>
      <c r="CI324" s="133"/>
      <c r="CJ324" s="133"/>
      <c r="CK324" s="133"/>
      <c r="CL324" s="133"/>
      <c r="CM324" s="133"/>
      <c r="CN324" s="133"/>
      <c r="CO324" s="133"/>
      <c r="CP324" s="133"/>
      <c r="CQ324" s="133"/>
      <c r="CR324" s="133"/>
      <c r="CS324" s="133"/>
      <c r="CT324" s="133"/>
      <c r="CU324" s="133"/>
      <c r="CV324" s="133"/>
      <c r="CW324" s="133"/>
    </row>
    <row r="325" spans="1:101" s="134" customFormat="1" ht="12">
      <c r="A325" s="133"/>
      <c r="B325" s="132"/>
      <c r="C325" s="133"/>
      <c r="D325" s="126"/>
      <c r="E325" s="126"/>
      <c r="F325" s="126"/>
      <c r="G325" s="126"/>
      <c r="H325" s="126"/>
      <c r="I325" s="126"/>
      <c r="J325" s="126"/>
      <c r="K325" s="126"/>
      <c r="L325" s="126"/>
      <c r="M325" s="127"/>
      <c r="N325" s="127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  <c r="BE325" s="133"/>
      <c r="BF325" s="133"/>
      <c r="BG325" s="133"/>
      <c r="BH325" s="133"/>
      <c r="BI325" s="133"/>
      <c r="BJ325" s="133"/>
      <c r="BK325" s="133"/>
      <c r="BL325" s="133"/>
      <c r="BM325" s="133"/>
      <c r="BN325" s="133"/>
      <c r="BO325" s="133"/>
      <c r="BP325" s="133"/>
      <c r="BQ325" s="133"/>
      <c r="BR325" s="133"/>
      <c r="BS325" s="133"/>
      <c r="BT325" s="133"/>
      <c r="BU325" s="133"/>
      <c r="BV325" s="133"/>
      <c r="BW325" s="133"/>
      <c r="BX325" s="133"/>
      <c r="BY325" s="133"/>
      <c r="BZ325" s="133"/>
      <c r="CA325" s="133"/>
      <c r="CB325" s="133"/>
      <c r="CC325" s="133"/>
      <c r="CD325" s="133"/>
      <c r="CE325" s="133"/>
      <c r="CF325" s="133"/>
      <c r="CG325" s="133"/>
      <c r="CH325" s="133"/>
      <c r="CI325" s="133"/>
      <c r="CJ325" s="133"/>
      <c r="CK325" s="133"/>
      <c r="CL325" s="133"/>
      <c r="CM325" s="133"/>
      <c r="CN325" s="133"/>
      <c r="CO325" s="133"/>
      <c r="CP325" s="133"/>
      <c r="CQ325" s="133"/>
      <c r="CR325" s="133"/>
      <c r="CS325" s="133"/>
      <c r="CT325" s="133"/>
      <c r="CU325" s="133"/>
      <c r="CV325" s="133"/>
      <c r="CW325" s="133"/>
    </row>
    <row r="326" spans="1:101" s="134" customFormat="1" ht="12">
      <c r="A326" s="133"/>
      <c r="B326" s="132"/>
      <c r="C326" s="133"/>
      <c r="D326" s="126"/>
      <c r="E326" s="126"/>
      <c r="F326" s="126"/>
      <c r="G326" s="126"/>
      <c r="H326" s="126"/>
      <c r="I326" s="126"/>
      <c r="J326" s="126"/>
      <c r="K326" s="126"/>
      <c r="L326" s="126"/>
      <c r="M326" s="127"/>
      <c r="N326" s="127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  <c r="BG326" s="133"/>
      <c r="BH326" s="133"/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3"/>
      <c r="CA326" s="133"/>
      <c r="CB326" s="133"/>
      <c r="CC326" s="133"/>
      <c r="CD326" s="133"/>
      <c r="CE326" s="133"/>
      <c r="CF326" s="133"/>
      <c r="CG326" s="133"/>
      <c r="CH326" s="133"/>
      <c r="CI326" s="133"/>
      <c r="CJ326" s="133"/>
      <c r="CK326" s="133"/>
      <c r="CL326" s="133"/>
      <c r="CM326" s="133"/>
      <c r="CN326" s="133"/>
      <c r="CO326" s="133"/>
      <c r="CP326" s="133"/>
      <c r="CQ326" s="133"/>
      <c r="CR326" s="133"/>
      <c r="CS326" s="133"/>
      <c r="CT326" s="133"/>
      <c r="CU326" s="133"/>
      <c r="CV326" s="133"/>
      <c r="CW326" s="133"/>
    </row>
    <row r="327" spans="1:101" s="134" customFormat="1" ht="12">
      <c r="A327" s="133"/>
      <c r="B327" s="132"/>
      <c r="C327" s="133"/>
      <c r="D327" s="126"/>
      <c r="E327" s="126"/>
      <c r="F327" s="126"/>
      <c r="G327" s="126"/>
      <c r="H327" s="126"/>
      <c r="I327" s="126"/>
      <c r="J327" s="126"/>
      <c r="K327" s="126"/>
      <c r="L327" s="126"/>
      <c r="M327" s="127"/>
      <c r="N327" s="127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  <c r="BE327" s="133"/>
      <c r="BF327" s="133"/>
      <c r="BG327" s="133"/>
      <c r="BH327" s="133"/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3"/>
      <c r="CA327" s="133"/>
      <c r="CB327" s="133"/>
      <c r="CC327" s="133"/>
      <c r="CD327" s="133"/>
      <c r="CE327" s="133"/>
      <c r="CF327" s="133"/>
      <c r="CG327" s="133"/>
      <c r="CH327" s="133"/>
      <c r="CI327" s="133"/>
      <c r="CJ327" s="133"/>
      <c r="CK327" s="133"/>
      <c r="CL327" s="133"/>
      <c r="CM327" s="133"/>
      <c r="CN327" s="133"/>
      <c r="CO327" s="133"/>
      <c r="CP327" s="133"/>
      <c r="CQ327" s="133"/>
      <c r="CR327" s="133"/>
      <c r="CS327" s="133"/>
      <c r="CT327" s="133"/>
      <c r="CU327" s="133"/>
      <c r="CV327" s="133"/>
      <c r="CW327" s="133"/>
    </row>
    <row r="328" spans="1:101" s="134" customFormat="1" ht="12">
      <c r="A328" s="133"/>
      <c r="B328" s="132"/>
      <c r="C328" s="133"/>
      <c r="D328" s="126"/>
      <c r="E328" s="126"/>
      <c r="F328" s="126"/>
      <c r="G328" s="126"/>
      <c r="H328" s="126"/>
      <c r="I328" s="126"/>
      <c r="J328" s="126"/>
      <c r="K328" s="126"/>
      <c r="L328" s="126"/>
      <c r="M328" s="127"/>
      <c r="N328" s="127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  <c r="BE328" s="133"/>
      <c r="BF328" s="133"/>
      <c r="BG328" s="133"/>
      <c r="BH328" s="133"/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3"/>
      <c r="CA328" s="133"/>
      <c r="CB328" s="133"/>
      <c r="CC328" s="133"/>
      <c r="CD328" s="133"/>
      <c r="CE328" s="133"/>
      <c r="CF328" s="133"/>
      <c r="CG328" s="133"/>
      <c r="CH328" s="133"/>
      <c r="CI328" s="133"/>
      <c r="CJ328" s="133"/>
      <c r="CK328" s="133"/>
      <c r="CL328" s="133"/>
      <c r="CM328" s="133"/>
      <c r="CN328" s="133"/>
      <c r="CO328" s="133"/>
      <c r="CP328" s="133"/>
      <c r="CQ328" s="133"/>
      <c r="CR328" s="133"/>
      <c r="CS328" s="133"/>
      <c r="CT328" s="133"/>
      <c r="CU328" s="133"/>
      <c r="CV328" s="133"/>
      <c r="CW328" s="133"/>
    </row>
    <row r="329" spans="1:101" s="134" customFormat="1" ht="12">
      <c r="A329" s="133"/>
      <c r="B329" s="132"/>
      <c r="C329" s="133"/>
      <c r="D329" s="126"/>
      <c r="E329" s="126"/>
      <c r="F329" s="126"/>
      <c r="G329" s="126"/>
      <c r="H329" s="126"/>
      <c r="I329" s="126"/>
      <c r="J329" s="126"/>
      <c r="K329" s="126"/>
      <c r="L329" s="126"/>
      <c r="M329" s="127"/>
      <c r="N329" s="127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  <c r="BE329" s="133"/>
      <c r="BF329" s="133"/>
      <c r="BG329" s="133"/>
      <c r="BH329" s="133"/>
      <c r="BI329" s="133"/>
      <c r="BJ329" s="133"/>
      <c r="BK329" s="133"/>
      <c r="BL329" s="133"/>
      <c r="BM329" s="133"/>
      <c r="BN329" s="133"/>
      <c r="BO329" s="133"/>
      <c r="BP329" s="133"/>
      <c r="BQ329" s="133"/>
      <c r="BR329" s="133"/>
      <c r="BS329" s="133"/>
      <c r="BT329" s="133"/>
      <c r="BU329" s="133"/>
      <c r="BV329" s="133"/>
      <c r="BW329" s="133"/>
      <c r="BX329" s="133"/>
      <c r="BY329" s="133"/>
      <c r="BZ329" s="133"/>
      <c r="CA329" s="133"/>
      <c r="CB329" s="133"/>
      <c r="CC329" s="133"/>
      <c r="CD329" s="133"/>
      <c r="CE329" s="133"/>
      <c r="CF329" s="133"/>
      <c r="CG329" s="133"/>
      <c r="CH329" s="133"/>
      <c r="CI329" s="133"/>
      <c r="CJ329" s="133"/>
      <c r="CK329" s="133"/>
      <c r="CL329" s="133"/>
      <c r="CM329" s="133"/>
      <c r="CN329" s="133"/>
      <c r="CO329" s="133"/>
      <c r="CP329" s="133"/>
      <c r="CQ329" s="133"/>
      <c r="CR329" s="133"/>
      <c r="CS329" s="133"/>
      <c r="CT329" s="133"/>
      <c r="CU329" s="133"/>
      <c r="CV329" s="133"/>
      <c r="CW329" s="133"/>
    </row>
    <row r="330" spans="1:101" s="134" customFormat="1" ht="12">
      <c r="A330" s="133"/>
      <c r="B330" s="132"/>
      <c r="C330" s="133"/>
      <c r="D330" s="126"/>
      <c r="E330" s="126"/>
      <c r="F330" s="126"/>
      <c r="G330" s="126"/>
      <c r="H330" s="126"/>
      <c r="I330" s="126"/>
      <c r="J330" s="126"/>
      <c r="K330" s="126"/>
      <c r="L330" s="126"/>
      <c r="M330" s="127"/>
      <c r="N330" s="127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3"/>
      <c r="BE330" s="133"/>
      <c r="BF330" s="133"/>
      <c r="BG330" s="133"/>
      <c r="BH330" s="133"/>
      <c r="BI330" s="133"/>
      <c r="BJ330" s="133"/>
      <c r="BK330" s="133"/>
      <c r="BL330" s="133"/>
      <c r="BM330" s="133"/>
      <c r="BN330" s="133"/>
      <c r="BO330" s="133"/>
      <c r="BP330" s="133"/>
      <c r="BQ330" s="133"/>
      <c r="BR330" s="133"/>
      <c r="BS330" s="133"/>
      <c r="BT330" s="133"/>
      <c r="BU330" s="133"/>
      <c r="BV330" s="133"/>
      <c r="BW330" s="133"/>
      <c r="BX330" s="133"/>
      <c r="BY330" s="133"/>
      <c r="BZ330" s="133"/>
      <c r="CA330" s="133"/>
      <c r="CB330" s="133"/>
      <c r="CC330" s="133"/>
      <c r="CD330" s="133"/>
      <c r="CE330" s="133"/>
      <c r="CF330" s="133"/>
      <c r="CG330" s="133"/>
      <c r="CH330" s="133"/>
      <c r="CI330" s="133"/>
      <c r="CJ330" s="133"/>
      <c r="CK330" s="133"/>
      <c r="CL330" s="133"/>
      <c r="CM330" s="133"/>
      <c r="CN330" s="133"/>
      <c r="CO330" s="133"/>
      <c r="CP330" s="133"/>
      <c r="CQ330" s="133"/>
      <c r="CR330" s="133"/>
      <c r="CS330" s="133"/>
      <c r="CT330" s="133"/>
      <c r="CU330" s="133"/>
      <c r="CV330" s="133"/>
      <c r="CW330" s="133"/>
    </row>
    <row r="331" spans="1:101" s="134" customFormat="1" ht="12">
      <c r="A331" s="133"/>
      <c r="B331" s="132"/>
      <c r="C331" s="133"/>
      <c r="D331" s="126"/>
      <c r="E331" s="126"/>
      <c r="F331" s="126"/>
      <c r="G331" s="126"/>
      <c r="H331" s="126"/>
      <c r="I331" s="126"/>
      <c r="J331" s="126"/>
      <c r="K331" s="126"/>
      <c r="L331" s="126"/>
      <c r="M331" s="127"/>
      <c r="N331" s="127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  <c r="BE331" s="133"/>
      <c r="BF331" s="133"/>
      <c r="BG331" s="133"/>
      <c r="BH331" s="133"/>
      <c r="BI331" s="133"/>
      <c r="BJ331" s="133"/>
      <c r="BK331" s="133"/>
      <c r="BL331" s="133"/>
      <c r="BM331" s="133"/>
      <c r="BN331" s="133"/>
      <c r="BO331" s="133"/>
      <c r="BP331" s="133"/>
      <c r="BQ331" s="133"/>
      <c r="BR331" s="133"/>
      <c r="BS331" s="133"/>
      <c r="BT331" s="133"/>
      <c r="BU331" s="133"/>
      <c r="BV331" s="133"/>
      <c r="BW331" s="133"/>
      <c r="BX331" s="133"/>
      <c r="BY331" s="133"/>
      <c r="BZ331" s="133"/>
      <c r="CA331" s="133"/>
      <c r="CB331" s="133"/>
      <c r="CC331" s="133"/>
      <c r="CD331" s="133"/>
      <c r="CE331" s="133"/>
      <c r="CF331" s="133"/>
      <c r="CG331" s="133"/>
      <c r="CH331" s="133"/>
      <c r="CI331" s="133"/>
      <c r="CJ331" s="133"/>
      <c r="CK331" s="133"/>
      <c r="CL331" s="133"/>
      <c r="CM331" s="133"/>
      <c r="CN331" s="133"/>
      <c r="CO331" s="133"/>
      <c r="CP331" s="133"/>
      <c r="CQ331" s="133"/>
      <c r="CR331" s="133"/>
      <c r="CS331" s="133"/>
      <c r="CT331" s="133"/>
      <c r="CU331" s="133"/>
      <c r="CV331" s="133"/>
      <c r="CW331" s="133"/>
    </row>
    <row r="332" spans="1:101" s="134" customFormat="1" ht="12">
      <c r="A332" s="133"/>
      <c r="B332" s="132"/>
      <c r="C332" s="133"/>
      <c r="D332" s="126"/>
      <c r="E332" s="126"/>
      <c r="F332" s="126"/>
      <c r="G332" s="126"/>
      <c r="H332" s="126"/>
      <c r="I332" s="126"/>
      <c r="J332" s="126"/>
      <c r="K332" s="126"/>
      <c r="L332" s="126"/>
      <c r="M332" s="127"/>
      <c r="N332" s="127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  <c r="BE332" s="133"/>
      <c r="BF332" s="133"/>
      <c r="BG332" s="133"/>
      <c r="BH332" s="133"/>
      <c r="BI332" s="133"/>
      <c r="BJ332" s="133"/>
      <c r="BK332" s="133"/>
      <c r="BL332" s="133"/>
      <c r="BM332" s="133"/>
      <c r="BN332" s="133"/>
      <c r="BO332" s="133"/>
      <c r="BP332" s="133"/>
      <c r="BQ332" s="133"/>
      <c r="BR332" s="133"/>
      <c r="BS332" s="133"/>
      <c r="BT332" s="133"/>
      <c r="BU332" s="133"/>
      <c r="BV332" s="133"/>
      <c r="BW332" s="133"/>
      <c r="BX332" s="133"/>
      <c r="BY332" s="133"/>
      <c r="BZ332" s="133"/>
      <c r="CA332" s="133"/>
      <c r="CB332" s="133"/>
      <c r="CC332" s="133"/>
      <c r="CD332" s="133"/>
      <c r="CE332" s="133"/>
      <c r="CF332" s="133"/>
      <c r="CG332" s="133"/>
      <c r="CH332" s="133"/>
      <c r="CI332" s="133"/>
      <c r="CJ332" s="133"/>
      <c r="CK332" s="133"/>
      <c r="CL332" s="133"/>
      <c r="CM332" s="133"/>
      <c r="CN332" s="133"/>
      <c r="CO332" s="133"/>
      <c r="CP332" s="133"/>
      <c r="CQ332" s="133"/>
      <c r="CR332" s="133"/>
      <c r="CS332" s="133"/>
      <c r="CT332" s="133"/>
      <c r="CU332" s="133"/>
      <c r="CV332" s="133"/>
      <c r="CW332" s="133"/>
    </row>
    <row r="333" spans="1:101" s="134" customFormat="1" ht="12">
      <c r="A333" s="133"/>
      <c r="B333" s="132"/>
      <c r="C333" s="133"/>
      <c r="D333" s="126"/>
      <c r="E333" s="126"/>
      <c r="F333" s="126"/>
      <c r="G333" s="126"/>
      <c r="H333" s="126"/>
      <c r="I333" s="126"/>
      <c r="J333" s="126"/>
      <c r="K333" s="126"/>
      <c r="L333" s="126"/>
      <c r="M333" s="127"/>
      <c r="N333" s="127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  <c r="BE333" s="133"/>
      <c r="BF333" s="133"/>
      <c r="BG333" s="133"/>
      <c r="BH333" s="133"/>
      <c r="BI333" s="133"/>
      <c r="BJ333" s="133"/>
      <c r="BK333" s="133"/>
      <c r="BL333" s="133"/>
      <c r="BM333" s="133"/>
      <c r="BN333" s="133"/>
      <c r="BO333" s="133"/>
      <c r="BP333" s="133"/>
      <c r="BQ333" s="133"/>
      <c r="BR333" s="133"/>
      <c r="BS333" s="133"/>
      <c r="BT333" s="133"/>
      <c r="BU333" s="133"/>
      <c r="BV333" s="133"/>
      <c r="BW333" s="133"/>
      <c r="BX333" s="133"/>
      <c r="BY333" s="133"/>
      <c r="BZ333" s="133"/>
      <c r="CA333" s="133"/>
      <c r="CB333" s="133"/>
      <c r="CC333" s="133"/>
      <c r="CD333" s="133"/>
      <c r="CE333" s="133"/>
      <c r="CF333" s="133"/>
      <c r="CG333" s="133"/>
      <c r="CH333" s="133"/>
      <c r="CI333" s="133"/>
      <c r="CJ333" s="133"/>
      <c r="CK333" s="133"/>
      <c r="CL333" s="133"/>
      <c r="CM333" s="133"/>
      <c r="CN333" s="133"/>
      <c r="CO333" s="133"/>
      <c r="CP333" s="133"/>
      <c r="CQ333" s="133"/>
      <c r="CR333" s="133"/>
      <c r="CS333" s="133"/>
      <c r="CT333" s="133"/>
      <c r="CU333" s="133"/>
      <c r="CV333" s="133"/>
      <c r="CW333" s="133"/>
    </row>
    <row r="334" spans="1:101" s="134" customFormat="1" ht="12">
      <c r="A334" s="133"/>
      <c r="B334" s="132"/>
      <c r="C334" s="133"/>
      <c r="D334" s="126"/>
      <c r="E334" s="126"/>
      <c r="F334" s="126"/>
      <c r="G334" s="126"/>
      <c r="H334" s="126"/>
      <c r="I334" s="126"/>
      <c r="J334" s="126"/>
      <c r="K334" s="126"/>
      <c r="L334" s="126"/>
      <c r="M334" s="127"/>
      <c r="N334" s="127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  <c r="BE334" s="133"/>
      <c r="BF334" s="133"/>
      <c r="BG334" s="133"/>
      <c r="BH334" s="133"/>
      <c r="BI334" s="133"/>
      <c r="BJ334" s="133"/>
      <c r="BK334" s="133"/>
      <c r="BL334" s="133"/>
      <c r="BM334" s="133"/>
      <c r="BN334" s="133"/>
      <c r="BO334" s="133"/>
      <c r="BP334" s="133"/>
      <c r="BQ334" s="133"/>
      <c r="BR334" s="133"/>
      <c r="BS334" s="133"/>
      <c r="BT334" s="133"/>
      <c r="BU334" s="133"/>
      <c r="BV334" s="133"/>
      <c r="BW334" s="133"/>
      <c r="BX334" s="133"/>
      <c r="BY334" s="133"/>
      <c r="BZ334" s="133"/>
      <c r="CA334" s="133"/>
      <c r="CB334" s="133"/>
      <c r="CC334" s="133"/>
      <c r="CD334" s="133"/>
      <c r="CE334" s="133"/>
      <c r="CF334" s="133"/>
      <c r="CG334" s="133"/>
      <c r="CH334" s="133"/>
      <c r="CI334" s="133"/>
      <c r="CJ334" s="133"/>
      <c r="CK334" s="133"/>
      <c r="CL334" s="133"/>
      <c r="CM334" s="133"/>
      <c r="CN334" s="133"/>
      <c r="CO334" s="133"/>
      <c r="CP334" s="133"/>
      <c r="CQ334" s="133"/>
      <c r="CR334" s="133"/>
      <c r="CS334" s="133"/>
      <c r="CT334" s="133"/>
      <c r="CU334" s="133"/>
      <c r="CV334" s="133"/>
      <c r="CW334" s="133"/>
    </row>
    <row r="335" spans="1:101" s="134" customFormat="1" ht="12">
      <c r="A335" s="133"/>
      <c r="B335" s="132"/>
      <c r="C335" s="133"/>
      <c r="D335" s="126"/>
      <c r="E335" s="126"/>
      <c r="F335" s="126"/>
      <c r="G335" s="126"/>
      <c r="H335" s="126"/>
      <c r="I335" s="126"/>
      <c r="J335" s="126"/>
      <c r="K335" s="126"/>
      <c r="L335" s="126"/>
      <c r="M335" s="127"/>
      <c r="N335" s="127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  <c r="BE335" s="133"/>
      <c r="BF335" s="133"/>
      <c r="BG335" s="133"/>
      <c r="BH335" s="133"/>
      <c r="BI335" s="133"/>
      <c r="BJ335" s="133"/>
      <c r="BK335" s="133"/>
      <c r="BL335" s="133"/>
      <c r="BM335" s="133"/>
      <c r="BN335" s="133"/>
      <c r="BO335" s="133"/>
      <c r="BP335" s="133"/>
      <c r="BQ335" s="133"/>
      <c r="BR335" s="133"/>
      <c r="BS335" s="133"/>
      <c r="BT335" s="133"/>
      <c r="BU335" s="133"/>
      <c r="BV335" s="133"/>
      <c r="BW335" s="133"/>
      <c r="BX335" s="133"/>
      <c r="BY335" s="133"/>
      <c r="BZ335" s="133"/>
      <c r="CA335" s="133"/>
      <c r="CB335" s="133"/>
      <c r="CC335" s="133"/>
      <c r="CD335" s="133"/>
      <c r="CE335" s="133"/>
      <c r="CF335" s="133"/>
      <c r="CG335" s="133"/>
      <c r="CH335" s="133"/>
      <c r="CI335" s="133"/>
      <c r="CJ335" s="133"/>
      <c r="CK335" s="133"/>
      <c r="CL335" s="133"/>
      <c r="CM335" s="133"/>
      <c r="CN335" s="133"/>
      <c r="CO335" s="133"/>
      <c r="CP335" s="133"/>
      <c r="CQ335" s="133"/>
      <c r="CR335" s="133"/>
      <c r="CS335" s="133"/>
      <c r="CT335" s="133"/>
      <c r="CU335" s="133"/>
      <c r="CV335" s="133"/>
      <c r="CW335" s="133"/>
    </row>
    <row r="336" spans="1:101" s="134" customFormat="1" ht="12">
      <c r="A336" s="133"/>
      <c r="B336" s="132"/>
      <c r="C336" s="133"/>
      <c r="D336" s="126"/>
      <c r="E336" s="126"/>
      <c r="F336" s="126"/>
      <c r="G336" s="126"/>
      <c r="H336" s="126"/>
      <c r="I336" s="126"/>
      <c r="J336" s="126"/>
      <c r="K336" s="126"/>
      <c r="L336" s="126"/>
      <c r="M336" s="127"/>
      <c r="N336" s="127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  <c r="BE336" s="133"/>
      <c r="BF336" s="133"/>
      <c r="BG336" s="133"/>
      <c r="BH336" s="133"/>
      <c r="BI336" s="133"/>
      <c r="BJ336" s="133"/>
      <c r="BK336" s="133"/>
      <c r="BL336" s="133"/>
      <c r="BM336" s="133"/>
      <c r="BN336" s="133"/>
      <c r="BO336" s="133"/>
      <c r="BP336" s="133"/>
      <c r="BQ336" s="133"/>
      <c r="BR336" s="133"/>
      <c r="BS336" s="133"/>
      <c r="BT336" s="133"/>
      <c r="BU336" s="133"/>
      <c r="BV336" s="133"/>
      <c r="BW336" s="133"/>
      <c r="BX336" s="133"/>
      <c r="BY336" s="133"/>
      <c r="BZ336" s="133"/>
      <c r="CA336" s="133"/>
      <c r="CB336" s="133"/>
      <c r="CC336" s="133"/>
      <c r="CD336" s="133"/>
      <c r="CE336" s="133"/>
      <c r="CF336" s="133"/>
      <c r="CG336" s="133"/>
      <c r="CH336" s="133"/>
      <c r="CI336" s="133"/>
      <c r="CJ336" s="133"/>
      <c r="CK336" s="133"/>
      <c r="CL336" s="133"/>
      <c r="CM336" s="133"/>
      <c r="CN336" s="133"/>
      <c r="CO336" s="133"/>
      <c r="CP336" s="133"/>
      <c r="CQ336" s="133"/>
      <c r="CR336" s="133"/>
      <c r="CS336" s="133"/>
      <c r="CT336" s="133"/>
      <c r="CU336" s="133"/>
      <c r="CV336" s="133"/>
      <c r="CW336" s="133"/>
    </row>
    <row r="337" spans="1:101" s="134" customFormat="1" ht="12">
      <c r="A337" s="133"/>
      <c r="B337" s="132"/>
      <c r="C337" s="133"/>
      <c r="D337" s="126"/>
      <c r="E337" s="126"/>
      <c r="F337" s="126"/>
      <c r="G337" s="126"/>
      <c r="H337" s="126"/>
      <c r="I337" s="126"/>
      <c r="J337" s="126"/>
      <c r="K337" s="126"/>
      <c r="L337" s="126"/>
      <c r="M337" s="127"/>
      <c r="N337" s="127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3"/>
      <c r="CA337" s="133"/>
      <c r="CB337" s="133"/>
      <c r="CC337" s="133"/>
      <c r="CD337" s="133"/>
      <c r="CE337" s="133"/>
      <c r="CF337" s="133"/>
      <c r="CG337" s="133"/>
      <c r="CH337" s="133"/>
      <c r="CI337" s="133"/>
      <c r="CJ337" s="133"/>
      <c r="CK337" s="133"/>
      <c r="CL337" s="133"/>
      <c r="CM337" s="133"/>
      <c r="CN337" s="133"/>
      <c r="CO337" s="133"/>
      <c r="CP337" s="133"/>
      <c r="CQ337" s="133"/>
      <c r="CR337" s="133"/>
      <c r="CS337" s="133"/>
      <c r="CT337" s="133"/>
      <c r="CU337" s="133"/>
      <c r="CV337" s="133"/>
      <c r="CW337" s="133"/>
    </row>
    <row r="338" spans="1:101" s="134" customFormat="1" ht="12">
      <c r="A338" s="133"/>
      <c r="B338" s="132"/>
      <c r="C338" s="133"/>
      <c r="D338" s="126"/>
      <c r="E338" s="126"/>
      <c r="F338" s="126"/>
      <c r="G338" s="126"/>
      <c r="H338" s="126"/>
      <c r="I338" s="126"/>
      <c r="J338" s="126"/>
      <c r="K338" s="126"/>
      <c r="L338" s="126"/>
      <c r="M338" s="127"/>
      <c r="N338" s="127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3"/>
      <c r="BV338" s="133"/>
      <c r="BW338" s="133"/>
      <c r="BX338" s="133"/>
      <c r="BY338" s="133"/>
      <c r="BZ338" s="133"/>
      <c r="CA338" s="133"/>
      <c r="CB338" s="133"/>
      <c r="CC338" s="133"/>
      <c r="CD338" s="133"/>
      <c r="CE338" s="133"/>
      <c r="CF338" s="133"/>
      <c r="CG338" s="133"/>
      <c r="CH338" s="133"/>
      <c r="CI338" s="133"/>
      <c r="CJ338" s="133"/>
      <c r="CK338" s="133"/>
      <c r="CL338" s="133"/>
      <c r="CM338" s="133"/>
      <c r="CN338" s="133"/>
      <c r="CO338" s="133"/>
      <c r="CP338" s="133"/>
      <c r="CQ338" s="133"/>
      <c r="CR338" s="133"/>
      <c r="CS338" s="133"/>
      <c r="CT338" s="133"/>
      <c r="CU338" s="133"/>
      <c r="CV338" s="133"/>
      <c r="CW338" s="133"/>
    </row>
    <row r="339" spans="1:101" s="134" customFormat="1" ht="12">
      <c r="A339" s="133"/>
      <c r="B339" s="132"/>
      <c r="C339" s="133"/>
      <c r="D339" s="126"/>
      <c r="E339" s="126"/>
      <c r="F339" s="126"/>
      <c r="G339" s="126"/>
      <c r="H339" s="126"/>
      <c r="I339" s="126"/>
      <c r="J339" s="126"/>
      <c r="K339" s="126"/>
      <c r="L339" s="126"/>
      <c r="M339" s="127"/>
      <c r="N339" s="127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  <c r="BH339" s="133"/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3"/>
      <c r="BV339" s="133"/>
      <c r="BW339" s="133"/>
      <c r="BX339" s="133"/>
      <c r="BY339" s="133"/>
      <c r="BZ339" s="133"/>
      <c r="CA339" s="133"/>
      <c r="CB339" s="133"/>
      <c r="CC339" s="133"/>
      <c r="CD339" s="133"/>
      <c r="CE339" s="133"/>
      <c r="CF339" s="133"/>
      <c r="CG339" s="133"/>
      <c r="CH339" s="133"/>
      <c r="CI339" s="133"/>
      <c r="CJ339" s="133"/>
      <c r="CK339" s="133"/>
      <c r="CL339" s="133"/>
      <c r="CM339" s="133"/>
      <c r="CN339" s="133"/>
      <c r="CO339" s="133"/>
      <c r="CP339" s="133"/>
      <c r="CQ339" s="133"/>
      <c r="CR339" s="133"/>
      <c r="CS339" s="133"/>
      <c r="CT339" s="133"/>
      <c r="CU339" s="133"/>
      <c r="CV339" s="133"/>
      <c r="CW339" s="133"/>
    </row>
    <row r="340" spans="1:101" s="134" customFormat="1" ht="12">
      <c r="A340" s="133"/>
      <c r="B340" s="132"/>
      <c r="C340" s="133"/>
      <c r="D340" s="126"/>
      <c r="E340" s="126"/>
      <c r="F340" s="126"/>
      <c r="G340" s="126"/>
      <c r="H340" s="126"/>
      <c r="I340" s="126"/>
      <c r="J340" s="126"/>
      <c r="K340" s="126"/>
      <c r="L340" s="126"/>
      <c r="M340" s="127"/>
      <c r="N340" s="127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  <c r="BE340" s="133"/>
      <c r="BF340" s="133"/>
      <c r="BG340" s="133"/>
      <c r="BH340" s="133"/>
      <c r="BI340" s="133"/>
      <c r="BJ340" s="133"/>
      <c r="BK340" s="133"/>
      <c r="BL340" s="133"/>
      <c r="BM340" s="133"/>
      <c r="BN340" s="133"/>
      <c r="BO340" s="133"/>
      <c r="BP340" s="133"/>
      <c r="BQ340" s="133"/>
      <c r="BR340" s="133"/>
      <c r="BS340" s="133"/>
      <c r="BT340" s="133"/>
      <c r="BU340" s="133"/>
      <c r="BV340" s="133"/>
      <c r="BW340" s="133"/>
      <c r="BX340" s="133"/>
      <c r="BY340" s="133"/>
      <c r="BZ340" s="133"/>
      <c r="CA340" s="133"/>
      <c r="CB340" s="133"/>
      <c r="CC340" s="133"/>
      <c r="CD340" s="133"/>
      <c r="CE340" s="133"/>
      <c r="CF340" s="133"/>
      <c r="CG340" s="133"/>
      <c r="CH340" s="133"/>
      <c r="CI340" s="133"/>
      <c r="CJ340" s="133"/>
      <c r="CK340" s="133"/>
      <c r="CL340" s="133"/>
      <c r="CM340" s="133"/>
      <c r="CN340" s="133"/>
      <c r="CO340" s="133"/>
      <c r="CP340" s="133"/>
      <c r="CQ340" s="133"/>
      <c r="CR340" s="133"/>
      <c r="CS340" s="133"/>
      <c r="CT340" s="133"/>
      <c r="CU340" s="133"/>
      <c r="CV340" s="133"/>
      <c r="CW340" s="133"/>
    </row>
    <row r="341" spans="1:101" s="134" customFormat="1" ht="12">
      <c r="A341" s="133"/>
      <c r="B341" s="132"/>
      <c r="C341" s="133"/>
      <c r="D341" s="126"/>
      <c r="E341" s="126"/>
      <c r="F341" s="126"/>
      <c r="G341" s="126"/>
      <c r="H341" s="126"/>
      <c r="I341" s="126"/>
      <c r="J341" s="126"/>
      <c r="K341" s="126"/>
      <c r="L341" s="126"/>
      <c r="M341" s="127"/>
      <c r="N341" s="127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  <c r="BH341" s="133"/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3"/>
      <c r="BV341" s="133"/>
      <c r="BW341" s="133"/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3"/>
      <c r="CJ341" s="133"/>
      <c r="CK341" s="133"/>
      <c r="CL341" s="133"/>
      <c r="CM341" s="133"/>
      <c r="CN341" s="133"/>
      <c r="CO341" s="133"/>
      <c r="CP341" s="133"/>
      <c r="CQ341" s="133"/>
      <c r="CR341" s="133"/>
      <c r="CS341" s="133"/>
      <c r="CT341" s="133"/>
      <c r="CU341" s="133"/>
      <c r="CV341" s="133"/>
      <c r="CW341" s="133"/>
    </row>
    <row r="342" spans="1:101" s="134" customFormat="1" ht="12">
      <c r="A342" s="133"/>
      <c r="B342" s="132"/>
      <c r="C342" s="133"/>
      <c r="D342" s="126"/>
      <c r="E342" s="126"/>
      <c r="F342" s="126"/>
      <c r="G342" s="126"/>
      <c r="H342" s="126"/>
      <c r="I342" s="126"/>
      <c r="J342" s="126"/>
      <c r="K342" s="126"/>
      <c r="L342" s="126"/>
      <c r="M342" s="127"/>
      <c r="N342" s="127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  <c r="BE342" s="133"/>
      <c r="BF342" s="133"/>
      <c r="BG342" s="133"/>
      <c r="BH342" s="133"/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  <c r="BV342" s="133"/>
      <c r="BW342" s="133"/>
      <c r="BX342" s="133"/>
      <c r="BY342" s="133"/>
      <c r="BZ342" s="133"/>
      <c r="CA342" s="133"/>
      <c r="CB342" s="133"/>
      <c r="CC342" s="133"/>
      <c r="CD342" s="133"/>
      <c r="CE342" s="133"/>
      <c r="CF342" s="133"/>
      <c r="CG342" s="133"/>
      <c r="CH342" s="133"/>
      <c r="CI342" s="133"/>
      <c r="CJ342" s="133"/>
      <c r="CK342" s="133"/>
      <c r="CL342" s="133"/>
      <c r="CM342" s="133"/>
      <c r="CN342" s="133"/>
      <c r="CO342" s="133"/>
      <c r="CP342" s="133"/>
      <c r="CQ342" s="133"/>
      <c r="CR342" s="133"/>
      <c r="CS342" s="133"/>
      <c r="CT342" s="133"/>
      <c r="CU342" s="133"/>
      <c r="CV342" s="133"/>
      <c r="CW342" s="133"/>
    </row>
    <row r="343" spans="1:101" s="134" customFormat="1" ht="12">
      <c r="A343" s="133"/>
      <c r="B343" s="132"/>
      <c r="C343" s="133"/>
      <c r="D343" s="126"/>
      <c r="E343" s="126"/>
      <c r="F343" s="126"/>
      <c r="G343" s="126"/>
      <c r="H343" s="126"/>
      <c r="I343" s="126"/>
      <c r="J343" s="126"/>
      <c r="K343" s="126"/>
      <c r="L343" s="126"/>
      <c r="M343" s="127"/>
      <c r="N343" s="127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  <c r="BD343" s="133"/>
      <c r="BE343" s="133"/>
      <c r="BF343" s="133"/>
      <c r="BG343" s="133"/>
      <c r="BH343" s="133"/>
      <c r="BI343" s="133"/>
      <c r="BJ343" s="133"/>
      <c r="BK343" s="133"/>
      <c r="BL343" s="133"/>
      <c r="BM343" s="133"/>
      <c r="BN343" s="133"/>
      <c r="BO343" s="133"/>
      <c r="BP343" s="133"/>
      <c r="BQ343" s="133"/>
      <c r="BR343" s="133"/>
      <c r="BS343" s="133"/>
      <c r="BT343" s="133"/>
      <c r="BU343" s="133"/>
      <c r="BV343" s="133"/>
      <c r="BW343" s="133"/>
      <c r="BX343" s="133"/>
      <c r="BY343" s="133"/>
      <c r="BZ343" s="133"/>
      <c r="CA343" s="133"/>
      <c r="CB343" s="133"/>
      <c r="CC343" s="133"/>
      <c r="CD343" s="133"/>
      <c r="CE343" s="133"/>
      <c r="CF343" s="133"/>
      <c r="CG343" s="133"/>
      <c r="CH343" s="133"/>
      <c r="CI343" s="133"/>
      <c r="CJ343" s="133"/>
      <c r="CK343" s="133"/>
      <c r="CL343" s="133"/>
      <c r="CM343" s="133"/>
      <c r="CN343" s="133"/>
      <c r="CO343" s="133"/>
      <c r="CP343" s="133"/>
      <c r="CQ343" s="133"/>
      <c r="CR343" s="133"/>
      <c r="CS343" s="133"/>
      <c r="CT343" s="133"/>
      <c r="CU343" s="133"/>
      <c r="CV343" s="133"/>
      <c r="CW343" s="133"/>
    </row>
    <row r="344" spans="1:101" s="134" customFormat="1" ht="12">
      <c r="A344" s="133"/>
      <c r="B344" s="132"/>
      <c r="C344" s="133"/>
      <c r="D344" s="126"/>
      <c r="E344" s="126"/>
      <c r="F344" s="126"/>
      <c r="G344" s="126"/>
      <c r="H344" s="126"/>
      <c r="I344" s="126"/>
      <c r="J344" s="126"/>
      <c r="K344" s="126"/>
      <c r="L344" s="126"/>
      <c r="M344" s="127"/>
      <c r="N344" s="127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3"/>
      <c r="BE344" s="133"/>
      <c r="BF344" s="133"/>
      <c r="BG344" s="133"/>
      <c r="BH344" s="133"/>
      <c r="BI344" s="133"/>
      <c r="BJ344" s="133"/>
      <c r="BK344" s="133"/>
      <c r="BL344" s="133"/>
      <c r="BM344" s="133"/>
      <c r="BN344" s="133"/>
      <c r="BO344" s="133"/>
      <c r="BP344" s="133"/>
      <c r="BQ344" s="133"/>
      <c r="BR344" s="133"/>
      <c r="BS344" s="133"/>
      <c r="BT344" s="133"/>
      <c r="BU344" s="133"/>
      <c r="BV344" s="133"/>
      <c r="BW344" s="133"/>
      <c r="BX344" s="133"/>
      <c r="BY344" s="133"/>
      <c r="BZ344" s="133"/>
      <c r="CA344" s="133"/>
      <c r="CB344" s="133"/>
      <c r="CC344" s="133"/>
      <c r="CD344" s="133"/>
      <c r="CE344" s="133"/>
      <c r="CF344" s="133"/>
      <c r="CG344" s="133"/>
      <c r="CH344" s="133"/>
      <c r="CI344" s="133"/>
      <c r="CJ344" s="133"/>
      <c r="CK344" s="133"/>
      <c r="CL344" s="133"/>
      <c r="CM344" s="133"/>
      <c r="CN344" s="133"/>
      <c r="CO344" s="133"/>
      <c r="CP344" s="133"/>
      <c r="CQ344" s="133"/>
      <c r="CR344" s="133"/>
      <c r="CS344" s="133"/>
      <c r="CT344" s="133"/>
      <c r="CU344" s="133"/>
      <c r="CV344" s="133"/>
      <c r="CW344" s="133"/>
    </row>
    <row r="345" spans="1:101" s="134" customFormat="1" ht="12">
      <c r="A345" s="133"/>
      <c r="B345" s="132"/>
      <c r="C345" s="133"/>
      <c r="D345" s="126"/>
      <c r="E345" s="126"/>
      <c r="F345" s="126"/>
      <c r="G345" s="126"/>
      <c r="H345" s="126"/>
      <c r="I345" s="126"/>
      <c r="J345" s="126"/>
      <c r="K345" s="126"/>
      <c r="L345" s="126"/>
      <c r="M345" s="127"/>
      <c r="N345" s="127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  <c r="BA345" s="133"/>
      <c r="BB345" s="133"/>
      <c r="BC345" s="133"/>
      <c r="BD345" s="133"/>
      <c r="BE345" s="133"/>
      <c r="BF345" s="133"/>
      <c r="BG345" s="133"/>
      <c r="BH345" s="133"/>
      <c r="BI345" s="133"/>
      <c r="BJ345" s="133"/>
      <c r="BK345" s="133"/>
      <c r="BL345" s="133"/>
      <c r="BM345" s="133"/>
      <c r="BN345" s="133"/>
      <c r="BO345" s="133"/>
      <c r="BP345" s="133"/>
      <c r="BQ345" s="133"/>
      <c r="BR345" s="133"/>
      <c r="BS345" s="133"/>
      <c r="BT345" s="133"/>
      <c r="BU345" s="133"/>
      <c r="BV345" s="133"/>
      <c r="BW345" s="133"/>
      <c r="BX345" s="133"/>
      <c r="BY345" s="133"/>
      <c r="BZ345" s="133"/>
      <c r="CA345" s="133"/>
      <c r="CB345" s="133"/>
      <c r="CC345" s="133"/>
      <c r="CD345" s="133"/>
      <c r="CE345" s="133"/>
      <c r="CF345" s="133"/>
      <c r="CG345" s="133"/>
      <c r="CH345" s="133"/>
      <c r="CI345" s="133"/>
      <c r="CJ345" s="133"/>
      <c r="CK345" s="133"/>
      <c r="CL345" s="133"/>
      <c r="CM345" s="133"/>
      <c r="CN345" s="133"/>
      <c r="CO345" s="133"/>
      <c r="CP345" s="133"/>
      <c r="CQ345" s="133"/>
      <c r="CR345" s="133"/>
      <c r="CS345" s="133"/>
      <c r="CT345" s="133"/>
      <c r="CU345" s="133"/>
      <c r="CV345" s="133"/>
      <c r="CW345" s="133"/>
    </row>
    <row r="346" spans="1:101" s="134" customFormat="1" ht="12">
      <c r="A346" s="133"/>
      <c r="B346" s="132"/>
      <c r="C346" s="133"/>
      <c r="D346" s="126"/>
      <c r="E346" s="126"/>
      <c r="F346" s="126"/>
      <c r="G346" s="126"/>
      <c r="H346" s="126"/>
      <c r="I346" s="126"/>
      <c r="J346" s="126"/>
      <c r="K346" s="126"/>
      <c r="L346" s="126"/>
      <c r="M346" s="127"/>
      <c r="N346" s="127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3"/>
      <c r="BE346" s="133"/>
      <c r="BF346" s="133"/>
      <c r="BG346" s="133"/>
      <c r="BH346" s="133"/>
      <c r="BI346" s="133"/>
      <c r="BJ346" s="133"/>
      <c r="BK346" s="133"/>
      <c r="BL346" s="133"/>
      <c r="BM346" s="133"/>
      <c r="BN346" s="133"/>
      <c r="BO346" s="133"/>
      <c r="BP346" s="133"/>
      <c r="BQ346" s="133"/>
      <c r="BR346" s="133"/>
      <c r="BS346" s="133"/>
      <c r="BT346" s="133"/>
      <c r="BU346" s="133"/>
      <c r="BV346" s="133"/>
      <c r="BW346" s="133"/>
      <c r="BX346" s="133"/>
      <c r="BY346" s="133"/>
      <c r="BZ346" s="133"/>
      <c r="CA346" s="133"/>
      <c r="CB346" s="133"/>
      <c r="CC346" s="133"/>
      <c r="CD346" s="133"/>
      <c r="CE346" s="133"/>
      <c r="CF346" s="133"/>
      <c r="CG346" s="133"/>
      <c r="CH346" s="133"/>
      <c r="CI346" s="133"/>
      <c r="CJ346" s="133"/>
      <c r="CK346" s="133"/>
      <c r="CL346" s="133"/>
      <c r="CM346" s="133"/>
      <c r="CN346" s="133"/>
      <c r="CO346" s="133"/>
      <c r="CP346" s="133"/>
      <c r="CQ346" s="133"/>
      <c r="CR346" s="133"/>
      <c r="CS346" s="133"/>
      <c r="CT346" s="133"/>
      <c r="CU346" s="133"/>
      <c r="CV346" s="133"/>
      <c r="CW346" s="133"/>
    </row>
    <row r="347" spans="1:101" s="134" customFormat="1" ht="12">
      <c r="A347" s="133"/>
      <c r="B347" s="132"/>
      <c r="C347" s="133"/>
      <c r="D347" s="126"/>
      <c r="E347" s="126"/>
      <c r="F347" s="126"/>
      <c r="G347" s="126"/>
      <c r="H347" s="126"/>
      <c r="I347" s="126"/>
      <c r="J347" s="126"/>
      <c r="K347" s="126"/>
      <c r="L347" s="126"/>
      <c r="M347" s="127"/>
      <c r="N347" s="127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  <c r="BA347" s="133"/>
      <c r="BB347" s="133"/>
      <c r="BC347" s="133"/>
      <c r="BD347" s="133"/>
      <c r="BE347" s="133"/>
      <c r="BF347" s="133"/>
      <c r="BG347" s="133"/>
      <c r="BH347" s="133"/>
      <c r="BI347" s="133"/>
      <c r="BJ347" s="133"/>
      <c r="BK347" s="133"/>
      <c r="BL347" s="133"/>
      <c r="BM347" s="133"/>
      <c r="BN347" s="133"/>
      <c r="BO347" s="133"/>
      <c r="BP347" s="133"/>
      <c r="BQ347" s="133"/>
      <c r="BR347" s="133"/>
      <c r="BS347" s="133"/>
      <c r="BT347" s="133"/>
      <c r="BU347" s="133"/>
      <c r="BV347" s="133"/>
      <c r="BW347" s="133"/>
      <c r="BX347" s="133"/>
      <c r="BY347" s="133"/>
      <c r="BZ347" s="133"/>
      <c r="CA347" s="133"/>
      <c r="CB347" s="133"/>
      <c r="CC347" s="133"/>
      <c r="CD347" s="133"/>
      <c r="CE347" s="133"/>
      <c r="CF347" s="133"/>
      <c r="CG347" s="133"/>
      <c r="CH347" s="133"/>
      <c r="CI347" s="133"/>
      <c r="CJ347" s="133"/>
      <c r="CK347" s="133"/>
      <c r="CL347" s="133"/>
      <c r="CM347" s="133"/>
      <c r="CN347" s="133"/>
      <c r="CO347" s="133"/>
      <c r="CP347" s="133"/>
      <c r="CQ347" s="133"/>
      <c r="CR347" s="133"/>
      <c r="CS347" s="133"/>
      <c r="CT347" s="133"/>
      <c r="CU347" s="133"/>
      <c r="CV347" s="133"/>
      <c r="CW347" s="133"/>
    </row>
    <row r="348" spans="1:101" s="134" customFormat="1" ht="12">
      <c r="A348" s="133"/>
      <c r="B348" s="132"/>
      <c r="C348" s="133"/>
      <c r="D348" s="126"/>
      <c r="E348" s="126"/>
      <c r="F348" s="126"/>
      <c r="G348" s="126"/>
      <c r="H348" s="126"/>
      <c r="I348" s="126"/>
      <c r="J348" s="126"/>
      <c r="K348" s="126"/>
      <c r="L348" s="126"/>
      <c r="M348" s="127"/>
      <c r="N348" s="127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  <c r="AU348" s="133"/>
      <c r="AV348" s="133"/>
      <c r="AW348" s="133"/>
      <c r="AX348" s="133"/>
      <c r="AY348" s="133"/>
      <c r="AZ348" s="133"/>
      <c r="BA348" s="133"/>
      <c r="BB348" s="133"/>
      <c r="BC348" s="133"/>
      <c r="BD348" s="133"/>
      <c r="BE348" s="133"/>
      <c r="BF348" s="133"/>
      <c r="BG348" s="133"/>
      <c r="BH348" s="133"/>
      <c r="BI348" s="133"/>
      <c r="BJ348" s="133"/>
      <c r="BK348" s="133"/>
      <c r="BL348" s="133"/>
      <c r="BM348" s="133"/>
      <c r="BN348" s="133"/>
      <c r="BO348" s="133"/>
      <c r="BP348" s="133"/>
      <c r="BQ348" s="133"/>
      <c r="BR348" s="133"/>
      <c r="BS348" s="133"/>
      <c r="BT348" s="133"/>
      <c r="BU348" s="133"/>
      <c r="BV348" s="133"/>
      <c r="BW348" s="133"/>
      <c r="BX348" s="133"/>
      <c r="BY348" s="133"/>
      <c r="BZ348" s="133"/>
      <c r="CA348" s="133"/>
      <c r="CB348" s="133"/>
      <c r="CC348" s="133"/>
      <c r="CD348" s="133"/>
      <c r="CE348" s="133"/>
      <c r="CF348" s="133"/>
      <c r="CG348" s="133"/>
      <c r="CH348" s="133"/>
      <c r="CI348" s="133"/>
      <c r="CJ348" s="133"/>
      <c r="CK348" s="133"/>
      <c r="CL348" s="133"/>
      <c r="CM348" s="133"/>
      <c r="CN348" s="133"/>
      <c r="CO348" s="133"/>
      <c r="CP348" s="133"/>
      <c r="CQ348" s="133"/>
      <c r="CR348" s="133"/>
      <c r="CS348" s="133"/>
      <c r="CT348" s="133"/>
      <c r="CU348" s="133"/>
      <c r="CV348" s="133"/>
      <c r="CW348" s="133"/>
    </row>
    <row r="349" spans="1:101" s="134" customFormat="1" ht="12">
      <c r="A349" s="133"/>
      <c r="B349" s="132"/>
      <c r="C349" s="133"/>
      <c r="D349" s="126"/>
      <c r="E349" s="126"/>
      <c r="F349" s="126"/>
      <c r="G349" s="126"/>
      <c r="H349" s="126"/>
      <c r="I349" s="126"/>
      <c r="J349" s="126"/>
      <c r="K349" s="126"/>
      <c r="L349" s="126"/>
      <c r="M349" s="127"/>
      <c r="N349" s="127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3"/>
      <c r="BE349" s="133"/>
      <c r="BF349" s="133"/>
      <c r="BG349" s="133"/>
      <c r="BH349" s="133"/>
      <c r="BI349" s="133"/>
      <c r="BJ349" s="133"/>
      <c r="BK349" s="133"/>
      <c r="BL349" s="133"/>
      <c r="BM349" s="133"/>
      <c r="BN349" s="133"/>
      <c r="BO349" s="133"/>
      <c r="BP349" s="133"/>
      <c r="BQ349" s="133"/>
      <c r="BR349" s="133"/>
      <c r="BS349" s="133"/>
      <c r="BT349" s="133"/>
      <c r="BU349" s="133"/>
      <c r="BV349" s="133"/>
      <c r="BW349" s="133"/>
      <c r="BX349" s="133"/>
      <c r="BY349" s="133"/>
      <c r="BZ349" s="133"/>
      <c r="CA349" s="133"/>
      <c r="CB349" s="133"/>
      <c r="CC349" s="133"/>
      <c r="CD349" s="133"/>
      <c r="CE349" s="133"/>
      <c r="CF349" s="133"/>
      <c r="CG349" s="133"/>
      <c r="CH349" s="133"/>
      <c r="CI349" s="133"/>
      <c r="CJ349" s="133"/>
      <c r="CK349" s="133"/>
      <c r="CL349" s="133"/>
      <c r="CM349" s="133"/>
      <c r="CN349" s="133"/>
      <c r="CO349" s="133"/>
      <c r="CP349" s="133"/>
      <c r="CQ349" s="133"/>
      <c r="CR349" s="133"/>
      <c r="CS349" s="133"/>
      <c r="CT349" s="133"/>
      <c r="CU349" s="133"/>
      <c r="CV349" s="133"/>
      <c r="CW349" s="133"/>
    </row>
    <row r="350" spans="1:101" s="134" customFormat="1" ht="12">
      <c r="A350" s="133"/>
      <c r="B350" s="132"/>
      <c r="C350" s="133"/>
      <c r="D350" s="126"/>
      <c r="E350" s="126"/>
      <c r="F350" s="126"/>
      <c r="G350" s="126"/>
      <c r="H350" s="126"/>
      <c r="I350" s="126"/>
      <c r="J350" s="126"/>
      <c r="K350" s="126"/>
      <c r="L350" s="126"/>
      <c r="M350" s="127"/>
      <c r="N350" s="127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  <c r="BA350" s="133"/>
      <c r="BB350" s="133"/>
      <c r="BC350" s="133"/>
      <c r="BD350" s="133"/>
      <c r="BE350" s="133"/>
      <c r="BF350" s="133"/>
      <c r="BG350" s="133"/>
      <c r="BH350" s="133"/>
      <c r="BI350" s="133"/>
      <c r="BJ350" s="133"/>
      <c r="BK350" s="133"/>
      <c r="BL350" s="133"/>
      <c r="BM350" s="133"/>
      <c r="BN350" s="133"/>
      <c r="BO350" s="133"/>
      <c r="BP350" s="133"/>
      <c r="BQ350" s="133"/>
      <c r="BR350" s="133"/>
      <c r="BS350" s="133"/>
      <c r="BT350" s="133"/>
      <c r="BU350" s="133"/>
      <c r="BV350" s="133"/>
      <c r="BW350" s="133"/>
      <c r="BX350" s="133"/>
      <c r="BY350" s="133"/>
      <c r="BZ350" s="133"/>
      <c r="CA350" s="133"/>
      <c r="CB350" s="133"/>
      <c r="CC350" s="133"/>
      <c r="CD350" s="133"/>
      <c r="CE350" s="133"/>
      <c r="CF350" s="133"/>
      <c r="CG350" s="133"/>
      <c r="CH350" s="133"/>
      <c r="CI350" s="133"/>
      <c r="CJ350" s="133"/>
      <c r="CK350" s="133"/>
      <c r="CL350" s="133"/>
      <c r="CM350" s="133"/>
      <c r="CN350" s="133"/>
      <c r="CO350" s="133"/>
      <c r="CP350" s="133"/>
      <c r="CQ350" s="133"/>
      <c r="CR350" s="133"/>
      <c r="CS350" s="133"/>
      <c r="CT350" s="133"/>
      <c r="CU350" s="133"/>
      <c r="CV350" s="133"/>
      <c r="CW350" s="133"/>
    </row>
    <row r="351" spans="1:101" s="134" customFormat="1" ht="12">
      <c r="A351" s="133"/>
      <c r="B351" s="132"/>
      <c r="C351" s="133"/>
      <c r="D351" s="126"/>
      <c r="E351" s="126"/>
      <c r="F351" s="126"/>
      <c r="G351" s="126"/>
      <c r="H351" s="126"/>
      <c r="I351" s="126"/>
      <c r="J351" s="126"/>
      <c r="K351" s="126"/>
      <c r="L351" s="126"/>
      <c r="M351" s="127"/>
      <c r="N351" s="127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3"/>
      <c r="BE351" s="133"/>
      <c r="BF351" s="133"/>
      <c r="BG351" s="133"/>
      <c r="BH351" s="133"/>
      <c r="BI351" s="133"/>
      <c r="BJ351" s="133"/>
      <c r="BK351" s="133"/>
      <c r="BL351" s="133"/>
      <c r="BM351" s="133"/>
      <c r="BN351" s="133"/>
      <c r="BO351" s="133"/>
      <c r="BP351" s="133"/>
      <c r="BQ351" s="133"/>
      <c r="BR351" s="133"/>
      <c r="BS351" s="133"/>
      <c r="BT351" s="133"/>
      <c r="BU351" s="133"/>
      <c r="BV351" s="133"/>
      <c r="BW351" s="133"/>
      <c r="BX351" s="133"/>
      <c r="BY351" s="133"/>
      <c r="BZ351" s="133"/>
      <c r="CA351" s="133"/>
      <c r="CB351" s="133"/>
      <c r="CC351" s="133"/>
      <c r="CD351" s="133"/>
      <c r="CE351" s="133"/>
      <c r="CF351" s="133"/>
      <c r="CG351" s="133"/>
      <c r="CH351" s="133"/>
      <c r="CI351" s="133"/>
      <c r="CJ351" s="133"/>
      <c r="CK351" s="133"/>
      <c r="CL351" s="133"/>
      <c r="CM351" s="133"/>
      <c r="CN351" s="133"/>
      <c r="CO351" s="133"/>
      <c r="CP351" s="133"/>
      <c r="CQ351" s="133"/>
      <c r="CR351" s="133"/>
      <c r="CS351" s="133"/>
      <c r="CT351" s="133"/>
      <c r="CU351" s="133"/>
      <c r="CV351" s="133"/>
      <c r="CW351" s="133"/>
    </row>
    <row r="352" spans="1:101" s="134" customFormat="1" ht="12">
      <c r="A352" s="133"/>
      <c r="B352" s="132"/>
      <c r="C352" s="133"/>
      <c r="D352" s="126"/>
      <c r="E352" s="126"/>
      <c r="F352" s="126"/>
      <c r="G352" s="126"/>
      <c r="H352" s="126"/>
      <c r="I352" s="126"/>
      <c r="J352" s="126"/>
      <c r="K352" s="126"/>
      <c r="L352" s="126"/>
      <c r="M352" s="127"/>
      <c r="N352" s="127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3"/>
      <c r="BE352" s="133"/>
      <c r="BF352" s="133"/>
      <c r="BG352" s="133"/>
      <c r="BH352" s="133"/>
      <c r="BI352" s="133"/>
      <c r="BJ352" s="133"/>
      <c r="BK352" s="133"/>
      <c r="BL352" s="133"/>
      <c r="BM352" s="133"/>
      <c r="BN352" s="133"/>
      <c r="BO352" s="133"/>
      <c r="BP352" s="133"/>
      <c r="BQ352" s="133"/>
      <c r="BR352" s="133"/>
      <c r="BS352" s="133"/>
      <c r="BT352" s="133"/>
      <c r="BU352" s="133"/>
      <c r="BV352" s="133"/>
      <c r="BW352" s="133"/>
      <c r="BX352" s="133"/>
      <c r="BY352" s="133"/>
      <c r="BZ352" s="133"/>
      <c r="CA352" s="133"/>
      <c r="CB352" s="133"/>
      <c r="CC352" s="133"/>
      <c r="CD352" s="133"/>
      <c r="CE352" s="133"/>
      <c r="CF352" s="133"/>
      <c r="CG352" s="133"/>
      <c r="CH352" s="133"/>
      <c r="CI352" s="133"/>
      <c r="CJ352" s="133"/>
      <c r="CK352" s="133"/>
      <c r="CL352" s="133"/>
      <c r="CM352" s="133"/>
      <c r="CN352" s="133"/>
      <c r="CO352" s="133"/>
      <c r="CP352" s="133"/>
      <c r="CQ352" s="133"/>
      <c r="CR352" s="133"/>
      <c r="CS352" s="133"/>
      <c r="CT352" s="133"/>
      <c r="CU352" s="133"/>
      <c r="CV352" s="133"/>
      <c r="CW352" s="133"/>
    </row>
    <row r="353" spans="1:101" s="134" customFormat="1" ht="12">
      <c r="A353" s="133"/>
      <c r="B353" s="132"/>
      <c r="C353" s="133"/>
      <c r="D353" s="126"/>
      <c r="E353" s="126"/>
      <c r="F353" s="126"/>
      <c r="G353" s="126"/>
      <c r="H353" s="126"/>
      <c r="I353" s="126"/>
      <c r="J353" s="126"/>
      <c r="K353" s="126"/>
      <c r="L353" s="126"/>
      <c r="M353" s="127"/>
      <c r="N353" s="127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3"/>
      <c r="BA353" s="133"/>
      <c r="BB353" s="133"/>
      <c r="BC353" s="133"/>
      <c r="BD353" s="133"/>
      <c r="BE353" s="133"/>
      <c r="BF353" s="133"/>
      <c r="BG353" s="133"/>
      <c r="BH353" s="133"/>
      <c r="BI353" s="133"/>
      <c r="BJ353" s="133"/>
      <c r="BK353" s="133"/>
      <c r="BL353" s="133"/>
      <c r="BM353" s="133"/>
      <c r="BN353" s="133"/>
      <c r="BO353" s="133"/>
      <c r="BP353" s="133"/>
      <c r="BQ353" s="133"/>
      <c r="BR353" s="133"/>
      <c r="BS353" s="133"/>
      <c r="BT353" s="133"/>
      <c r="BU353" s="133"/>
      <c r="BV353" s="133"/>
      <c r="BW353" s="133"/>
      <c r="BX353" s="133"/>
      <c r="BY353" s="133"/>
      <c r="BZ353" s="133"/>
      <c r="CA353" s="133"/>
      <c r="CB353" s="133"/>
      <c r="CC353" s="133"/>
      <c r="CD353" s="133"/>
      <c r="CE353" s="133"/>
      <c r="CF353" s="133"/>
      <c r="CG353" s="133"/>
      <c r="CH353" s="133"/>
      <c r="CI353" s="133"/>
      <c r="CJ353" s="133"/>
      <c r="CK353" s="133"/>
      <c r="CL353" s="133"/>
      <c r="CM353" s="133"/>
      <c r="CN353" s="133"/>
      <c r="CO353" s="133"/>
      <c r="CP353" s="133"/>
      <c r="CQ353" s="133"/>
      <c r="CR353" s="133"/>
      <c r="CS353" s="133"/>
      <c r="CT353" s="133"/>
      <c r="CU353" s="133"/>
      <c r="CV353" s="133"/>
      <c r="CW353" s="133"/>
    </row>
    <row r="354" spans="1:101" s="134" customFormat="1" ht="12">
      <c r="A354" s="133"/>
      <c r="B354" s="132"/>
      <c r="C354" s="133"/>
      <c r="D354" s="126"/>
      <c r="E354" s="126"/>
      <c r="F354" s="126"/>
      <c r="G354" s="126"/>
      <c r="H354" s="126"/>
      <c r="I354" s="126"/>
      <c r="J354" s="126"/>
      <c r="K354" s="126"/>
      <c r="L354" s="126"/>
      <c r="M354" s="127"/>
      <c r="N354" s="127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  <c r="BA354" s="133"/>
      <c r="BB354" s="133"/>
      <c r="BC354" s="133"/>
      <c r="BD354" s="133"/>
      <c r="BE354" s="133"/>
      <c r="BF354" s="133"/>
      <c r="BG354" s="133"/>
      <c r="BH354" s="133"/>
      <c r="BI354" s="133"/>
      <c r="BJ354" s="133"/>
      <c r="BK354" s="133"/>
      <c r="BL354" s="133"/>
      <c r="BM354" s="133"/>
      <c r="BN354" s="133"/>
      <c r="BO354" s="133"/>
      <c r="BP354" s="133"/>
      <c r="BQ354" s="133"/>
      <c r="BR354" s="133"/>
      <c r="BS354" s="133"/>
      <c r="BT354" s="133"/>
      <c r="BU354" s="133"/>
      <c r="BV354" s="133"/>
      <c r="BW354" s="133"/>
      <c r="BX354" s="133"/>
      <c r="BY354" s="133"/>
      <c r="BZ354" s="133"/>
      <c r="CA354" s="133"/>
      <c r="CB354" s="133"/>
      <c r="CC354" s="133"/>
      <c r="CD354" s="133"/>
      <c r="CE354" s="133"/>
      <c r="CF354" s="133"/>
      <c r="CG354" s="133"/>
      <c r="CH354" s="133"/>
      <c r="CI354" s="133"/>
      <c r="CJ354" s="133"/>
      <c r="CK354" s="133"/>
      <c r="CL354" s="133"/>
      <c r="CM354" s="133"/>
      <c r="CN354" s="133"/>
      <c r="CO354" s="133"/>
      <c r="CP354" s="133"/>
      <c r="CQ354" s="133"/>
      <c r="CR354" s="133"/>
      <c r="CS354" s="133"/>
      <c r="CT354" s="133"/>
      <c r="CU354" s="133"/>
      <c r="CV354" s="133"/>
      <c r="CW354" s="133"/>
    </row>
    <row r="355" spans="1:101" s="134" customFormat="1" ht="12">
      <c r="A355" s="133"/>
      <c r="B355" s="132"/>
      <c r="C355" s="133"/>
      <c r="D355" s="126"/>
      <c r="E355" s="126"/>
      <c r="F355" s="126"/>
      <c r="G355" s="126"/>
      <c r="H355" s="126"/>
      <c r="I355" s="126"/>
      <c r="J355" s="126"/>
      <c r="K355" s="126"/>
      <c r="L355" s="126"/>
      <c r="M355" s="127"/>
      <c r="N355" s="127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3"/>
      <c r="BE355" s="133"/>
      <c r="BF355" s="133"/>
      <c r="BG355" s="133"/>
      <c r="BH355" s="133"/>
      <c r="BI355" s="133"/>
      <c r="BJ355" s="133"/>
      <c r="BK355" s="133"/>
      <c r="BL355" s="133"/>
      <c r="BM355" s="133"/>
      <c r="BN355" s="133"/>
      <c r="BO355" s="133"/>
      <c r="BP355" s="133"/>
      <c r="BQ355" s="133"/>
      <c r="BR355" s="133"/>
      <c r="BS355" s="133"/>
      <c r="BT355" s="133"/>
      <c r="BU355" s="133"/>
      <c r="BV355" s="133"/>
      <c r="BW355" s="133"/>
      <c r="BX355" s="133"/>
      <c r="BY355" s="133"/>
      <c r="BZ355" s="133"/>
      <c r="CA355" s="133"/>
      <c r="CB355" s="133"/>
      <c r="CC355" s="133"/>
      <c r="CD355" s="133"/>
      <c r="CE355" s="133"/>
      <c r="CF355" s="133"/>
      <c r="CG355" s="133"/>
      <c r="CH355" s="133"/>
      <c r="CI355" s="133"/>
      <c r="CJ355" s="133"/>
      <c r="CK355" s="133"/>
      <c r="CL355" s="133"/>
      <c r="CM355" s="133"/>
      <c r="CN355" s="133"/>
      <c r="CO355" s="133"/>
      <c r="CP355" s="133"/>
      <c r="CQ355" s="133"/>
      <c r="CR355" s="133"/>
      <c r="CS355" s="133"/>
      <c r="CT355" s="133"/>
      <c r="CU355" s="133"/>
      <c r="CV355" s="133"/>
      <c r="CW355" s="133"/>
    </row>
    <row r="356" spans="1:101" s="134" customFormat="1" ht="12">
      <c r="A356" s="133"/>
      <c r="B356" s="132"/>
      <c r="C356" s="133"/>
      <c r="D356" s="126"/>
      <c r="E356" s="126"/>
      <c r="F356" s="126"/>
      <c r="G356" s="126"/>
      <c r="H356" s="126"/>
      <c r="I356" s="126"/>
      <c r="J356" s="126"/>
      <c r="K356" s="126"/>
      <c r="L356" s="126"/>
      <c r="M356" s="127"/>
      <c r="N356" s="127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3"/>
      <c r="BE356" s="133"/>
      <c r="BF356" s="133"/>
      <c r="BG356" s="133"/>
      <c r="BH356" s="133"/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3"/>
      <c r="CA356" s="133"/>
      <c r="CB356" s="133"/>
      <c r="CC356" s="133"/>
      <c r="CD356" s="133"/>
      <c r="CE356" s="133"/>
      <c r="CF356" s="133"/>
      <c r="CG356" s="133"/>
      <c r="CH356" s="133"/>
      <c r="CI356" s="133"/>
      <c r="CJ356" s="133"/>
      <c r="CK356" s="133"/>
      <c r="CL356" s="133"/>
      <c r="CM356" s="133"/>
      <c r="CN356" s="133"/>
      <c r="CO356" s="133"/>
      <c r="CP356" s="133"/>
      <c r="CQ356" s="133"/>
      <c r="CR356" s="133"/>
      <c r="CS356" s="133"/>
      <c r="CT356" s="133"/>
      <c r="CU356" s="133"/>
      <c r="CV356" s="133"/>
      <c r="CW356" s="133"/>
    </row>
    <row r="357" spans="1:101" s="134" customFormat="1" ht="12">
      <c r="A357" s="133"/>
      <c r="B357" s="132"/>
      <c r="C357" s="133"/>
      <c r="D357" s="126"/>
      <c r="E357" s="126"/>
      <c r="F357" s="126"/>
      <c r="G357" s="126"/>
      <c r="H357" s="126"/>
      <c r="I357" s="126"/>
      <c r="J357" s="126"/>
      <c r="K357" s="126"/>
      <c r="L357" s="126"/>
      <c r="M357" s="127"/>
      <c r="N357" s="127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3"/>
      <c r="BE357" s="133"/>
      <c r="BF357" s="133"/>
      <c r="BG357" s="133"/>
      <c r="BH357" s="133"/>
      <c r="BI357" s="133"/>
      <c r="BJ357" s="133"/>
      <c r="BK357" s="133"/>
      <c r="BL357" s="133"/>
      <c r="BM357" s="133"/>
      <c r="BN357" s="133"/>
      <c r="BO357" s="133"/>
      <c r="BP357" s="133"/>
      <c r="BQ357" s="133"/>
      <c r="BR357" s="133"/>
      <c r="BS357" s="133"/>
      <c r="BT357" s="133"/>
      <c r="BU357" s="133"/>
      <c r="BV357" s="133"/>
      <c r="BW357" s="133"/>
      <c r="BX357" s="133"/>
      <c r="BY357" s="133"/>
      <c r="BZ357" s="133"/>
      <c r="CA357" s="133"/>
      <c r="CB357" s="133"/>
      <c r="CC357" s="133"/>
      <c r="CD357" s="133"/>
      <c r="CE357" s="133"/>
      <c r="CF357" s="133"/>
      <c r="CG357" s="133"/>
      <c r="CH357" s="133"/>
      <c r="CI357" s="133"/>
      <c r="CJ357" s="133"/>
      <c r="CK357" s="133"/>
      <c r="CL357" s="133"/>
      <c r="CM357" s="133"/>
      <c r="CN357" s="133"/>
      <c r="CO357" s="133"/>
      <c r="CP357" s="133"/>
      <c r="CQ357" s="133"/>
      <c r="CR357" s="133"/>
      <c r="CS357" s="133"/>
      <c r="CT357" s="133"/>
      <c r="CU357" s="133"/>
      <c r="CV357" s="133"/>
      <c r="CW357" s="133"/>
    </row>
    <row r="358" spans="1:101" s="134" customFormat="1" ht="12">
      <c r="A358" s="133"/>
      <c r="B358" s="132"/>
      <c r="C358" s="133"/>
      <c r="D358" s="126"/>
      <c r="E358" s="126"/>
      <c r="F358" s="126"/>
      <c r="G358" s="126"/>
      <c r="H358" s="126"/>
      <c r="I358" s="126"/>
      <c r="J358" s="126"/>
      <c r="K358" s="126"/>
      <c r="L358" s="126"/>
      <c r="M358" s="127"/>
      <c r="N358" s="127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3"/>
      <c r="BE358" s="133"/>
      <c r="BF358" s="133"/>
      <c r="BG358" s="133"/>
      <c r="BH358" s="133"/>
      <c r="BI358" s="133"/>
      <c r="BJ358" s="133"/>
      <c r="BK358" s="133"/>
      <c r="BL358" s="133"/>
      <c r="BM358" s="133"/>
      <c r="BN358" s="133"/>
      <c r="BO358" s="133"/>
      <c r="BP358" s="133"/>
      <c r="BQ358" s="133"/>
      <c r="BR358" s="133"/>
      <c r="BS358" s="133"/>
      <c r="BT358" s="133"/>
      <c r="BU358" s="133"/>
      <c r="BV358" s="133"/>
      <c r="BW358" s="133"/>
      <c r="BX358" s="133"/>
      <c r="BY358" s="133"/>
      <c r="BZ358" s="133"/>
      <c r="CA358" s="133"/>
      <c r="CB358" s="133"/>
      <c r="CC358" s="133"/>
      <c r="CD358" s="133"/>
      <c r="CE358" s="133"/>
      <c r="CF358" s="133"/>
      <c r="CG358" s="133"/>
      <c r="CH358" s="133"/>
      <c r="CI358" s="133"/>
      <c r="CJ358" s="133"/>
      <c r="CK358" s="133"/>
      <c r="CL358" s="133"/>
      <c r="CM358" s="133"/>
      <c r="CN358" s="133"/>
      <c r="CO358" s="133"/>
      <c r="CP358" s="133"/>
      <c r="CQ358" s="133"/>
      <c r="CR358" s="133"/>
      <c r="CS358" s="133"/>
      <c r="CT358" s="133"/>
      <c r="CU358" s="133"/>
      <c r="CV358" s="133"/>
      <c r="CW358" s="133"/>
    </row>
    <row r="359" spans="1:101" s="134" customFormat="1" ht="12">
      <c r="A359" s="133"/>
      <c r="B359" s="132"/>
      <c r="C359" s="133"/>
      <c r="D359" s="126"/>
      <c r="E359" s="126"/>
      <c r="F359" s="126"/>
      <c r="G359" s="126"/>
      <c r="H359" s="126"/>
      <c r="I359" s="126"/>
      <c r="J359" s="126"/>
      <c r="K359" s="126"/>
      <c r="L359" s="126"/>
      <c r="M359" s="127"/>
      <c r="N359" s="127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  <c r="BA359" s="133"/>
      <c r="BB359" s="133"/>
      <c r="BC359" s="133"/>
      <c r="BD359" s="133"/>
      <c r="BE359" s="133"/>
      <c r="BF359" s="133"/>
      <c r="BG359" s="133"/>
      <c r="BH359" s="133"/>
      <c r="BI359" s="133"/>
      <c r="BJ359" s="133"/>
      <c r="BK359" s="133"/>
      <c r="BL359" s="133"/>
      <c r="BM359" s="133"/>
      <c r="BN359" s="133"/>
      <c r="BO359" s="133"/>
      <c r="BP359" s="133"/>
      <c r="BQ359" s="133"/>
      <c r="BR359" s="133"/>
      <c r="BS359" s="133"/>
      <c r="BT359" s="133"/>
      <c r="BU359" s="133"/>
      <c r="BV359" s="133"/>
      <c r="BW359" s="133"/>
      <c r="BX359" s="133"/>
      <c r="BY359" s="133"/>
      <c r="BZ359" s="133"/>
      <c r="CA359" s="133"/>
      <c r="CB359" s="133"/>
      <c r="CC359" s="133"/>
      <c r="CD359" s="133"/>
      <c r="CE359" s="133"/>
      <c r="CF359" s="133"/>
      <c r="CG359" s="133"/>
      <c r="CH359" s="133"/>
      <c r="CI359" s="133"/>
      <c r="CJ359" s="133"/>
      <c r="CK359" s="133"/>
      <c r="CL359" s="133"/>
      <c r="CM359" s="133"/>
      <c r="CN359" s="133"/>
      <c r="CO359" s="133"/>
      <c r="CP359" s="133"/>
      <c r="CQ359" s="133"/>
      <c r="CR359" s="133"/>
      <c r="CS359" s="133"/>
      <c r="CT359" s="133"/>
      <c r="CU359" s="133"/>
      <c r="CV359" s="133"/>
      <c r="CW359" s="133"/>
    </row>
    <row r="360" spans="1:101" s="134" customFormat="1" ht="12">
      <c r="A360" s="133"/>
      <c r="B360" s="132"/>
      <c r="C360" s="133"/>
      <c r="D360" s="126"/>
      <c r="E360" s="126"/>
      <c r="F360" s="126"/>
      <c r="G360" s="126"/>
      <c r="H360" s="126"/>
      <c r="I360" s="126"/>
      <c r="J360" s="126"/>
      <c r="K360" s="126"/>
      <c r="L360" s="126"/>
      <c r="M360" s="127"/>
      <c r="N360" s="127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3"/>
      <c r="BE360" s="133"/>
      <c r="BF360" s="133"/>
      <c r="BG360" s="133"/>
      <c r="BH360" s="133"/>
      <c r="BI360" s="133"/>
      <c r="BJ360" s="133"/>
      <c r="BK360" s="133"/>
      <c r="BL360" s="133"/>
      <c r="BM360" s="133"/>
      <c r="BN360" s="133"/>
      <c r="BO360" s="133"/>
      <c r="BP360" s="133"/>
      <c r="BQ360" s="133"/>
      <c r="BR360" s="133"/>
      <c r="BS360" s="133"/>
      <c r="BT360" s="133"/>
      <c r="BU360" s="133"/>
      <c r="BV360" s="133"/>
      <c r="BW360" s="133"/>
      <c r="BX360" s="133"/>
      <c r="BY360" s="133"/>
      <c r="BZ360" s="133"/>
      <c r="CA360" s="133"/>
      <c r="CB360" s="133"/>
      <c r="CC360" s="133"/>
      <c r="CD360" s="133"/>
      <c r="CE360" s="133"/>
      <c r="CF360" s="133"/>
      <c r="CG360" s="133"/>
      <c r="CH360" s="133"/>
      <c r="CI360" s="133"/>
      <c r="CJ360" s="133"/>
      <c r="CK360" s="133"/>
      <c r="CL360" s="133"/>
      <c r="CM360" s="133"/>
      <c r="CN360" s="133"/>
      <c r="CO360" s="133"/>
      <c r="CP360" s="133"/>
      <c r="CQ360" s="133"/>
      <c r="CR360" s="133"/>
      <c r="CS360" s="133"/>
      <c r="CT360" s="133"/>
      <c r="CU360" s="133"/>
      <c r="CV360" s="133"/>
      <c r="CW360" s="133"/>
    </row>
    <row r="361" spans="1:101" s="134" customFormat="1" ht="12">
      <c r="A361" s="133"/>
      <c r="B361" s="132"/>
      <c r="C361" s="133"/>
      <c r="D361" s="126"/>
      <c r="E361" s="126"/>
      <c r="F361" s="126"/>
      <c r="G361" s="126"/>
      <c r="H361" s="126"/>
      <c r="I361" s="126"/>
      <c r="J361" s="126"/>
      <c r="K361" s="126"/>
      <c r="L361" s="126"/>
      <c r="M361" s="127"/>
      <c r="N361" s="127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3"/>
      <c r="BE361" s="133"/>
      <c r="BF361" s="133"/>
      <c r="BG361" s="133"/>
      <c r="BH361" s="133"/>
      <c r="BI361" s="133"/>
      <c r="BJ361" s="133"/>
      <c r="BK361" s="133"/>
      <c r="BL361" s="133"/>
      <c r="BM361" s="133"/>
      <c r="BN361" s="133"/>
      <c r="BO361" s="133"/>
      <c r="BP361" s="133"/>
      <c r="BQ361" s="133"/>
      <c r="BR361" s="133"/>
      <c r="BS361" s="133"/>
      <c r="BT361" s="133"/>
      <c r="BU361" s="133"/>
      <c r="BV361" s="133"/>
      <c r="BW361" s="133"/>
      <c r="BX361" s="133"/>
      <c r="BY361" s="133"/>
      <c r="BZ361" s="133"/>
      <c r="CA361" s="133"/>
      <c r="CB361" s="133"/>
      <c r="CC361" s="133"/>
      <c r="CD361" s="133"/>
      <c r="CE361" s="133"/>
      <c r="CF361" s="133"/>
      <c r="CG361" s="133"/>
      <c r="CH361" s="133"/>
      <c r="CI361" s="133"/>
      <c r="CJ361" s="133"/>
      <c r="CK361" s="133"/>
      <c r="CL361" s="133"/>
      <c r="CM361" s="133"/>
      <c r="CN361" s="133"/>
      <c r="CO361" s="133"/>
      <c r="CP361" s="133"/>
      <c r="CQ361" s="133"/>
      <c r="CR361" s="133"/>
      <c r="CS361" s="133"/>
      <c r="CT361" s="133"/>
      <c r="CU361" s="133"/>
      <c r="CV361" s="133"/>
      <c r="CW361" s="133"/>
    </row>
    <row r="362" spans="1:101" s="134" customFormat="1" ht="12">
      <c r="A362" s="133"/>
      <c r="B362" s="132"/>
      <c r="C362" s="133"/>
      <c r="D362" s="126"/>
      <c r="E362" s="126"/>
      <c r="F362" s="126"/>
      <c r="G362" s="126"/>
      <c r="H362" s="126"/>
      <c r="I362" s="126"/>
      <c r="J362" s="126"/>
      <c r="K362" s="126"/>
      <c r="L362" s="126"/>
      <c r="M362" s="127"/>
      <c r="N362" s="127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  <c r="BH362" s="133"/>
      <c r="BI362" s="133"/>
      <c r="BJ362" s="133"/>
      <c r="BK362" s="133"/>
      <c r="BL362" s="133"/>
      <c r="BM362" s="133"/>
      <c r="BN362" s="133"/>
      <c r="BO362" s="133"/>
      <c r="BP362" s="133"/>
      <c r="BQ362" s="133"/>
      <c r="BR362" s="133"/>
      <c r="BS362" s="133"/>
      <c r="BT362" s="133"/>
      <c r="BU362" s="133"/>
      <c r="BV362" s="133"/>
      <c r="BW362" s="133"/>
      <c r="BX362" s="133"/>
      <c r="BY362" s="133"/>
      <c r="BZ362" s="133"/>
      <c r="CA362" s="133"/>
      <c r="CB362" s="133"/>
      <c r="CC362" s="133"/>
      <c r="CD362" s="133"/>
      <c r="CE362" s="133"/>
      <c r="CF362" s="133"/>
      <c r="CG362" s="133"/>
      <c r="CH362" s="133"/>
      <c r="CI362" s="133"/>
      <c r="CJ362" s="133"/>
      <c r="CK362" s="133"/>
      <c r="CL362" s="133"/>
      <c r="CM362" s="133"/>
      <c r="CN362" s="133"/>
      <c r="CO362" s="133"/>
      <c r="CP362" s="133"/>
      <c r="CQ362" s="133"/>
      <c r="CR362" s="133"/>
      <c r="CS362" s="133"/>
      <c r="CT362" s="133"/>
      <c r="CU362" s="133"/>
      <c r="CV362" s="133"/>
      <c r="CW362" s="133"/>
    </row>
    <row r="363" spans="1:101" s="134" customFormat="1" ht="12">
      <c r="A363" s="133"/>
      <c r="B363" s="132"/>
      <c r="C363" s="133"/>
      <c r="D363" s="126"/>
      <c r="E363" s="126"/>
      <c r="F363" s="126"/>
      <c r="G363" s="126"/>
      <c r="H363" s="126"/>
      <c r="I363" s="126"/>
      <c r="J363" s="126"/>
      <c r="K363" s="126"/>
      <c r="L363" s="126"/>
      <c r="M363" s="127"/>
      <c r="N363" s="127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3"/>
      <c r="BE363" s="133"/>
      <c r="BF363" s="133"/>
      <c r="BG363" s="133"/>
      <c r="BH363" s="133"/>
      <c r="BI363" s="133"/>
      <c r="BJ363" s="133"/>
      <c r="BK363" s="133"/>
      <c r="BL363" s="133"/>
      <c r="BM363" s="133"/>
      <c r="BN363" s="133"/>
      <c r="BO363" s="133"/>
      <c r="BP363" s="133"/>
      <c r="BQ363" s="133"/>
      <c r="BR363" s="133"/>
      <c r="BS363" s="133"/>
      <c r="BT363" s="133"/>
      <c r="BU363" s="133"/>
      <c r="BV363" s="133"/>
      <c r="BW363" s="133"/>
      <c r="BX363" s="133"/>
      <c r="BY363" s="133"/>
      <c r="BZ363" s="133"/>
      <c r="CA363" s="133"/>
      <c r="CB363" s="133"/>
      <c r="CC363" s="133"/>
      <c r="CD363" s="133"/>
      <c r="CE363" s="133"/>
      <c r="CF363" s="133"/>
      <c r="CG363" s="133"/>
      <c r="CH363" s="133"/>
      <c r="CI363" s="133"/>
      <c r="CJ363" s="133"/>
      <c r="CK363" s="133"/>
      <c r="CL363" s="133"/>
      <c r="CM363" s="133"/>
      <c r="CN363" s="133"/>
      <c r="CO363" s="133"/>
      <c r="CP363" s="133"/>
      <c r="CQ363" s="133"/>
      <c r="CR363" s="133"/>
      <c r="CS363" s="133"/>
      <c r="CT363" s="133"/>
      <c r="CU363" s="133"/>
      <c r="CV363" s="133"/>
      <c r="CW363" s="133"/>
    </row>
    <row r="364" spans="1:101" s="134" customFormat="1" ht="12">
      <c r="A364" s="133"/>
      <c r="B364" s="132"/>
      <c r="C364" s="133"/>
      <c r="D364" s="126"/>
      <c r="E364" s="126"/>
      <c r="F364" s="126"/>
      <c r="G364" s="126"/>
      <c r="H364" s="126"/>
      <c r="I364" s="126"/>
      <c r="J364" s="126"/>
      <c r="K364" s="126"/>
      <c r="L364" s="126"/>
      <c r="M364" s="127"/>
      <c r="N364" s="127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  <c r="BA364" s="133"/>
      <c r="BB364" s="133"/>
      <c r="BC364" s="133"/>
      <c r="BD364" s="133"/>
      <c r="BE364" s="133"/>
      <c r="BF364" s="133"/>
      <c r="BG364" s="133"/>
      <c r="BH364" s="133"/>
      <c r="BI364" s="133"/>
      <c r="BJ364" s="133"/>
      <c r="BK364" s="133"/>
      <c r="BL364" s="133"/>
      <c r="BM364" s="133"/>
      <c r="BN364" s="133"/>
      <c r="BO364" s="133"/>
      <c r="BP364" s="133"/>
      <c r="BQ364" s="133"/>
      <c r="BR364" s="133"/>
      <c r="BS364" s="133"/>
      <c r="BT364" s="133"/>
      <c r="BU364" s="133"/>
      <c r="BV364" s="133"/>
      <c r="BW364" s="133"/>
      <c r="BX364" s="133"/>
      <c r="BY364" s="133"/>
      <c r="BZ364" s="133"/>
      <c r="CA364" s="133"/>
      <c r="CB364" s="133"/>
      <c r="CC364" s="133"/>
      <c r="CD364" s="133"/>
      <c r="CE364" s="133"/>
      <c r="CF364" s="133"/>
      <c r="CG364" s="133"/>
      <c r="CH364" s="133"/>
      <c r="CI364" s="133"/>
      <c r="CJ364" s="133"/>
      <c r="CK364" s="133"/>
      <c r="CL364" s="133"/>
      <c r="CM364" s="133"/>
      <c r="CN364" s="133"/>
      <c r="CO364" s="133"/>
      <c r="CP364" s="133"/>
      <c r="CQ364" s="133"/>
      <c r="CR364" s="133"/>
      <c r="CS364" s="133"/>
      <c r="CT364" s="133"/>
      <c r="CU364" s="133"/>
      <c r="CV364" s="133"/>
      <c r="CW364" s="133"/>
    </row>
    <row r="365" spans="1:101" s="134" customFormat="1" ht="12">
      <c r="A365" s="133"/>
      <c r="B365" s="132"/>
      <c r="C365" s="133"/>
      <c r="D365" s="126"/>
      <c r="E365" s="126"/>
      <c r="F365" s="126"/>
      <c r="G365" s="126"/>
      <c r="H365" s="126"/>
      <c r="I365" s="126"/>
      <c r="J365" s="126"/>
      <c r="K365" s="126"/>
      <c r="L365" s="126"/>
      <c r="M365" s="127"/>
      <c r="N365" s="127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  <c r="BA365" s="133"/>
      <c r="BB365" s="133"/>
      <c r="BC365" s="133"/>
      <c r="BD365" s="133"/>
      <c r="BE365" s="133"/>
      <c r="BF365" s="133"/>
      <c r="BG365" s="133"/>
      <c r="BH365" s="133"/>
      <c r="BI365" s="133"/>
      <c r="BJ365" s="133"/>
      <c r="BK365" s="133"/>
      <c r="BL365" s="133"/>
      <c r="BM365" s="133"/>
      <c r="BN365" s="133"/>
      <c r="BO365" s="133"/>
      <c r="BP365" s="133"/>
      <c r="BQ365" s="133"/>
      <c r="BR365" s="133"/>
      <c r="BS365" s="133"/>
      <c r="BT365" s="133"/>
      <c r="BU365" s="133"/>
      <c r="BV365" s="133"/>
      <c r="BW365" s="133"/>
      <c r="BX365" s="133"/>
      <c r="BY365" s="133"/>
      <c r="BZ365" s="133"/>
      <c r="CA365" s="133"/>
      <c r="CB365" s="133"/>
      <c r="CC365" s="133"/>
      <c r="CD365" s="133"/>
      <c r="CE365" s="133"/>
      <c r="CF365" s="133"/>
      <c r="CG365" s="133"/>
      <c r="CH365" s="133"/>
      <c r="CI365" s="133"/>
      <c r="CJ365" s="133"/>
      <c r="CK365" s="133"/>
      <c r="CL365" s="133"/>
      <c r="CM365" s="133"/>
      <c r="CN365" s="133"/>
      <c r="CO365" s="133"/>
      <c r="CP365" s="133"/>
      <c r="CQ365" s="133"/>
      <c r="CR365" s="133"/>
      <c r="CS365" s="133"/>
      <c r="CT365" s="133"/>
      <c r="CU365" s="133"/>
      <c r="CV365" s="133"/>
      <c r="CW365" s="133"/>
    </row>
    <row r="366" spans="1:101" s="134" customFormat="1" ht="12">
      <c r="A366" s="133"/>
      <c r="B366" s="132"/>
      <c r="C366" s="133"/>
      <c r="D366" s="126"/>
      <c r="E366" s="126"/>
      <c r="F366" s="126"/>
      <c r="G366" s="126"/>
      <c r="H366" s="126"/>
      <c r="I366" s="126"/>
      <c r="J366" s="126"/>
      <c r="K366" s="126"/>
      <c r="L366" s="126"/>
      <c r="M366" s="127"/>
      <c r="N366" s="127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  <c r="BA366" s="133"/>
      <c r="BB366" s="133"/>
      <c r="BC366" s="133"/>
      <c r="BD366" s="133"/>
      <c r="BE366" s="133"/>
      <c r="BF366" s="133"/>
      <c r="BG366" s="133"/>
      <c r="BH366" s="133"/>
      <c r="BI366" s="133"/>
      <c r="BJ366" s="133"/>
      <c r="BK366" s="133"/>
      <c r="BL366" s="133"/>
      <c r="BM366" s="133"/>
      <c r="BN366" s="133"/>
      <c r="BO366" s="133"/>
      <c r="BP366" s="133"/>
      <c r="BQ366" s="133"/>
      <c r="BR366" s="133"/>
      <c r="BS366" s="133"/>
      <c r="BT366" s="133"/>
      <c r="BU366" s="133"/>
      <c r="BV366" s="133"/>
      <c r="BW366" s="133"/>
      <c r="BX366" s="133"/>
      <c r="BY366" s="133"/>
      <c r="BZ366" s="133"/>
      <c r="CA366" s="133"/>
      <c r="CB366" s="133"/>
      <c r="CC366" s="133"/>
      <c r="CD366" s="133"/>
      <c r="CE366" s="133"/>
      <c r="CF366" s="133"/>
      <c r="CG366" s="133"/>
      <c r="CH366" s="133"/>
      <c r="CI366" s="133"/>
      <c r="CJ366" s="133"/>
      <c r="CK366" s="133"/>
      <c r="CL366" s="133"/>
      <c r="CM366" s="133"/>
      <c r="CN366" s="133"/>
      <c r="CO366" s="133"/>
      <c r="CP366" s="133"/>
      <c r="CQ366" s="133"/>
      <c r="CR366" s="133"/>
      <c r="CS366" s="133"/>
      <c r="CT366" s="133"/>
      <c r="CU366" s="133"/>
      <c r="CV366" s="133"/>
      <c r="CW366" s="133"/>
    </row>
    <row r="367" spans="1:101" s="134" customFormat="1" ht="12">
      <c r="A367" s="133"/>
      <c r="B367" s="132"/>
      <c r="C367" s="133"/>
      <c r="D367" s="126"/>
      <c r="E367" s="126"/>
      <c r="F367" s="126"/>
      <c r="G367" s="126"/>
      <c r="H367" s="126"/>
      <c r="I367" s="126"/>
      <c r="J367" s="126"/>
      <c r="K367" s="126"/>
      <c r="L367" s="126"/>
      <c r="M367" s="127"/>
      <c r="N367" s="127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  <c r="BA367" s="133"/>
      <c r="BB367" s="133"/>
      <c r="BC367" s="133"/>
      <c r="BD367" s="133"/>
      <c r="BE367" s="133"/>
      <c r="BF367" s="133"/>
      <c r="BG367" s="133"/>
      <c r="BH367" s="133"/>
      <c r="BI367" s="133"/>
      <c r="BJ367" s="133"/>
      <c r="BK367" s="133"/>
      <c r="BL367" s="133"/>
      <c r="BM367" s="133"/>
      <c r="BN367" s="133"/>
      <c r="BO367" s="133"/>
      <c r="BP367" s="133"/>
      <c r="BQ367" s="133"/>
      <c r="BR367" s="133"/>
      <c r="BS367" s="133"/>
      <c r="BT367" s="133"/>
      <c r="BU367" s="133"/>
      <c r="BV367" s="133"/>
      <c r="BW367" s="133"/>
      <c r="BX367" s="133"/>
      <c r="BY367" s="133"/>
      <c r="BZ367" s="133"/>
      <c r="CA367" s="133"/>
      <c r="CB367" s="133"/>
      <c r="CC367" s="133"/>
      <c r="CD367" s="133"/>
      <c r="CE367" s="133"/>
      <c r="CF367" s="133"/>
      <c r="CG367" s="133"/>
      <c r="CH367" s="133"/>
      <c r="CI367" s="133"/>
      <c r="CJ367" s="133"/>
      <c r="CK367" s="133"/>
      <c r="CL367" s="133"/>
      <c r="CM367" s="133"/>
      <c r="CN367" s="133"/>
      <c r="CO367" s="133"/>
      <c r="CP367" s="133"/>
      <c r="CQ367" s="133"/>
      <c r="CR367" s="133"/>
      <c r="CS367" s="133"/>
      <c r="CT367" s="133"/>
      <c r="CU367" s="133"/>
      <c r="CV367" s="133"/>
      <c r="CW367" s="133"/>
    </row>
    <row r="368" spans="1:101" s="134" customFormat="1" ht="12">
      <c r="A368" s="133"/>
      <c r="B368" s="132"/>
      <c r="C368" s="133"/>
      <c r="D368" s="126"/>
      <c r="E368" s="126"/>
      <c r="F368" s="126"/>
      <c r="G368" s="126"/>
      <c r="H368" s="126"/>
      <c r="I368" s="126"/>
      <c r="J368" s="126"/>
      <c r="K368" s="126"/>
      <c r="L368" s="126"/>
      <c r="M368" s="127"/>
      <c r="N368" s="127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  <c r="BA368" s="133"/>
      <c r="BB368" s="133"/>
      <c r="BC368" s="133"/>
      <c r="BD368" s="133"/>
      <c r="BE368" s="133"/>
      <c r="BF368" s="133"/>
      <c r="BG368" s="133"/>
      <c r="BH368" s="133"/>
      <c r="BI368" s="133"/>
      <c r="BJ368" s="133"/>
      <c r="BK368" s="133"/>
      <c r="BL368" s="133"/>
      <c r="BM368" s="133"/>
      <c r="BN368" s="133"/>
      <c r="BO368" s="133"/>
      <c r="BP368" s="133"/>
      <c r="BQ368" s="133"/>
      <c r="BR368" s="133"/>
      <c r="BS368" s="133"/>
      <c r="BT368" s="133"/>
      <c r="BU368" s="133"/>
      <c r="BV368" s="133"/>
      <c r="BW368" s="133"/>
      <c r="BX368" s="133"/>
      <c r="BY368" s="133"/>
      <c r="BZ368" s="133"/>
      <c r="CA368" s="133"/>
      <c r="CB368" s="133"/>
      <c r="CC368" s="133"/>
      <c r="CD368" s="133"/>
      <c r="CE368" s="133"/>
      <c r="CF368" s="133"/>
      <c r="CG368" s="133"/>
      <c r="CH368" s="133"/>
      <c r="CI368" s="133"/>
      <c r="CJ368" s="133"/>
      <c r="CK368" s="133"/>
      <c r="CL368" s="133"/>
      <c r="CM368" s="133"/>
      <c r="CN368" s="133"/>
      <c r="CO368" s="133"/>
      <c r="CP368" s="133"/>
      <c r="CQ368" s="133"/>
      <c r="CR368" s="133"/>
      <c r="CS368" s="133"/>
      <c r="CT368" s="133"/>
      <c r="CU368" s="133"/>
      <c r="CV368" s="133"/>
      <c r="CW368" s="133"/>
    </row>
    <row r="369" spans="1:101" s="134" customFormat="1" ht="12">
      <c r="A369" s="133"/>
      <c r="B369" s="132"/>
      <c r="C369" s="133"/>
      <c r="D369" s="126"/>
      <c r="E369" s="126"/>
      <c r="F369" s="126"/>
      <c r="G369" s="126"/>
      <c r="H369" s="126"/>
      <c r="I369" s="126"/>
      <c r="J369" s="126"/>
      <c r="K369" s="126"/>
      <c r="L369" s="126"/>
      <c r="M369" s="127"/>
      <c r="N369" s="127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  <c r="AU369" s="133"/>
      <c r="AV369" s="133"/>
      <c r="AW369" s="133"/>
      <c r="AX369" s="133"/>
      <c r="AY369" s="133"/>
      <c r="AZ369" s="133"/>
      <c r="BA369" s="133"/>
      <c r="BB369" s="133"/>
      <c r="BC369" s="133"/>
      <c r="BD369" s="133"/>
      <c r="BE369" s="133"/>
      <c r="BF369" s="133"/>
      <c r="BG369" s="133"/>
      <c r="BH369" s="133"/>
      <c r="BI369" s="133"/>
      <c r="BJ369" s="133"/>
      <c r="BK369" s="133"/>
      <c r="BL369" s="133"/>
      <c r="BM369" s="133"/>
      <c r="BN369" s="133"/>
      <c r="BO369" s="133"/>
      <c r="BP369" s="133"/>
      <c r="BQ369" s="133"/>
      <c r="BR369" s="133"/>
      <c r="BS369" s="133"/>
      <c r="BT369" s="133"/>
      <c r="BU369" s="133"/>
      <c r="BV369" s="133"/>
      <c r="BW369" s="133"/>
      <c r="BX369" s="133"/>
      <c r="BY369" s="133"/>
      <c r="BZ369" s="133"/>
      <c r="CA369" s="133"/>
      <c r="CB369" s="133"/>
      <c r="CC369" s="133"/>
      <c r="CD369" s="133"/>
      <c r="CE369" s="133"/>
      <c r="CF369" s="133"/>
      <c r="CG369" s="133"/>
      <c r="CH369" s="133"/>
      <c r="CI369" s="133"/>
      <c r="CJ369" s="133"/>
      <c r="CK369" s="133"/>
      <c r="CL369" s="133"/>
      <c r="CM369" s="133"/>
      <c r="CN369" s="133"/>
      <c r="CO369" s="133"/>
      <c r="CP369" s="133"/>
      <c r="CQ369" s="133"/>
      <c r="CR369" s="133"/>
      <c r="CS369" s="133"/>
      <c r="CT369" s="133"/>
      <c r="CU369" s="133"/>
      <c r="CV369" s="133"/>
      <c r="CW369" s="133"/>
    </row>
    <row r="370" spans="1:101" s="134" customFormat="1" ht="12">
      <c r="A370" s="133"/>
      <c r="B370" s="132"/>
      <c r="C370" s="133"/>
      <c r="D370" s="126"/>
      <c r="E370" s="126"/>
      <c r="F370" s="126"/>
      <c r="G370" s="126"/>
      <c r="H370" s="126"/>
      <c r="I370" s="126"/>
      <c r="J370" s="126"/>
      <c r="K370" s="126"/>
      <c r="L370" s="126"/>
      <c r="M370" s="127"/>
      <c r="N370" s="127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  <c r="AU370" s="133"/>
      <c r="AV370" s="133"/>
      <c r="AW370" s="133"/>
      <c r="AX370" s="133"/>
      <c r="AY370" s="133"/>
      <c r="AZ370" s="133"/>
      <c r="BA370" s="133"/>
      <c r="BB370" s="133"/>
      <c r="BC370" s="133"/>
      <c r="BD370" s="133"/>
      <c r="BE370" s="133"/>
      <c r="BF370" s="133"/>
      <c r="BG370" s="133"/>
      <c r="BH370" s="133"/>
      <c r="BI370" s="133"/>
      <c r="BJ370" s="133"/>
      <c r="BK370" s="133"/>
      <c r="BL370" s="133"/>
      <c r="BM370" s="133"/>
      <c r="BN370" s="133"/>
      <c r="BO370" s="133"/>
      <c r="BP370" s="133"/>
      <c r="BQ370" s="133"/>
      <c r="BR370" s="133"/>
      <c r="BS370" s="133"/>
      <c r="BT370" s="133"/>
      <c r="BU370" s="133"/>
      <c r="BV370" s="133"/>
      <c r="BW370" s="133"/>
      <c r="BX370" s="133"/>
      <c r="BY370" s="133"/>
      <c r="BZ370" s="133"/>
      <c r="CA370" s="133"/>
      <c r="CB370" s="133"/>
      <c r="CC370" s="133"/>
      <c r="CD370" s="133"/>
      <c r="CE370" s="133"/>
      <c r="CF370" s="133"/>
      <c r="CG370" s="133"/>
      <c r="CH370" s="133"/>
      <c r="CI370" s="133"/>
      <c r="CJ370" s="133"/>
      <c r="CK370" s="133"/>
      <c r="CL370" s="133"/>
      <c r="CM370" s="133"/>
      <c r="CN370" s="133"/>
      <c r="CO370" s="133"/>
      <c r="CP370" s="133"/>
      <c r="CQ370" s="133"/>
      <c r="CR370" s="133"/>
      <c r="CS370" s="133"/>
      <c r="CT370" s="133"/>
      <c r="CU370" s="133"/>
      <c r="CV370" s="133"/>
      <c r="CW370" s="133"/>
    </row>
    <row r="371" spans="1:101" s="134" customFormat="1" ht="12">
      <c r="A371" s="133"/>
      <c r="B371" s="132"/>
      <c r="C371" s="133"/>
      <c r="D371" s="126"/>
      <c r="E371" s="126"/>
      <c r="F371" s="126"/>
      <c r="G371" s="126"/>
      <c r="H371" s="126"/>
      <c r="I371" s="126"/>
      <c r="J371" s="126"/>
      <c r="K371" s="126"/>
      <c r="L371" s="126"/>
      <c r="M371" s="127"/>
      <c r="N371" s="127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  <c r="BA371" s="133"/>
      <c r="BB371" s="133"/>
      <c r="BC371" s="133"/>
      <c r="BD371" s="133"/>
      <c r="BE371" s="133"/>
      <c r="BF371" s="133"/>
      <c r="BG371" s="133"/>
      <c r="BH371" s="133"/>
      <c r="BI371" s="133"/>
      <c r="BJ371" s="133"/>
      <c r="BK371" s="133"/>
      <c r="BL371" s="133"/>
      <c r="BM371" s="133"/>
      <c r="BN371" s="133"/>
      <c r="BO371" s="133"/>
      <c r="BP371" s="133"/>
      <c r="BQ371" s="133"/>
      <c r="BR371" s="133"/>
      <c r="BS371" s="133"/>
      <c r="BT371" s="133"/>
      <c r="BU371" s="133"/>
      <c r="BV371" s="133"/>
      <c r="BW371" s="133"/>
      <c r="BX371" s="133"/>
      <c r="BY371" s="133"/>
      <c r="BZ371" s="133"/>
      <c r="CA371" s="133"/>
      <c r="CB371" s="133"/>
      <c r="CC371" s="133"/>
      <c r="CD371" s="133"/>
      <c r="CE371" s="133"/>
      <c r="CF371" s="133"/>
      <c r="CG371" s="133"/>
      <c r="CH371" s="133"/>
      <c r="CI371" s="133"/>
      <c r="CJ371" s="133"/>
      <c r="CK371" s="133"/>
      <c r="CL371" s="133"/>
      <c r="CM371" s="133"/>
      <c r="CN371" s="133"/>
      <c r="CO371" s="133"/>
      <c r="CP371" s="133"/>
      <c r="CQ371" s="133"/>
      <c r="CR371" s="133"/>
      <c r="CS371" s="133"/>
      <c r="CT371" s="133"/>
      <c r="CU371" s="133"/>
      <c r="CV371" s="133"/>
      <c r="CW371" s="133"/>
    </row>
    <row r="372" spans="1:101" s="134" customFormat="1" ht="12">
      <c r="A372" s="133"/>
      <c r="B372" s="132"/>
      <c r="C372" s="133"/>
      <c r="D372" s="126"/>
      <c r="E372" s="126"/>
      <c r="F372" s="126"/>
      <c r="G372" s="126"/>
      <c r="H372" s="126"/>
      <c r="I372" s="126"/>
      <c r="J372" s="126"/>
      <c r="K372" s="126"/>
      <c r="L372" s="126"/>
      <c r="M372" s="127"/>
      <c r="N372" s="127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  <c r="AU372" s="133"/>
      <c r="AV372" s="133"/>
      <c r="AW372" s="133"/>
      <c r="AX372" s="133"/>
      <c r="AY372" s="133"/>
      <c r="AZ372" s="133"/>
      <c r="BA372" s="133"/>
      <c r="BB372" s="133"/>
      <c r="BC372" s="133"/>
      <c r="BD372" s="133"/>
      <c r="BE372" s="133"/>
      <c r="BF372" s="133"/>
      <c r="BG372" s="133"/>
      <c r="BH372" s="133"/>
      <c r="BI372" s="133"/>
      <c r="BJ372" s="133"/>
      <c r="BK372" s="133"/>
      <c r="BL372" s="133"/>
      <c r="BM372" s="133"/>
      <c r="BN372" s="133"/>
      <c r="BO372" s="133"/>
      <c r="BP372" s="133"/>
      <c r="BQ372" s="133"/>
      <c r="BR372" s="133"/>
      <c r="BS372" s="133"/>
      <c r="BT372" s="133"/>
      <c r="BU372" s="133"/>
      <c r="BV372" s="133"/>
      <c r="BW372" s="133"/>
      <c r="BX372" s="133"/>
      <c r="BY372" s="133"/>
      <c r="BZ372" s="133"/>
      <c r="CA372" s="133"/>
      <c r="CB372" s="133"/>
      <c r="CC372" s="133"/>
      <c r="CD372" s="133"/>
      <c r="CE372" s="133"/>
      <c r="CF372" s="133"/>
      <c r="CG372" s="133"/>
      <c r="CH372" s="133"/>
      <c r="CI372" s="133"/>
      <c r="CJ372" s="133"/>
      <c r="CK372" s="133"/>
      <c r="CL372" s="133"/>
      <c r="CM372" s="133"/>
      <c r="CN372" s="133"/>
      <c r="CO372" s="133"/>
      <c r="CP372" s="133"/>
      <c r="CQ372" s="133"/>
      <c r="CR372" s="133"/>
      <c r="CS372" s="133"/>
      <c r="CT372" s="133"/>
      <c r="CU372" s="133"/>
      <c r="CV372" s="133"/>
      <c r="CW372" s="133"/>
    </row>
    <row r="373" spans="1:101" s="134" customFormat="1" ht="12">
      <c r="A373" s="133"/>
      <c r="B373" s="132"/>
      <c r="C373" s="133"/>
      <c r="D373" s="126"/>
      <c r="E373" s="126"/>
      <c r="F373" s="126"/>
      <c r="G373" s="126"/>
      <c r="H373" s="126"/>
      <c r="I373" s="126"/>
      <c r="J373" s="126"/>
      <c r="K373" s="126"/>
      <c r="L373" s="126"/>
      <c r="M373" s="127"/>
      <c r="N373" s="127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  <c r="AU373" s="133"/>
      <c r="AV373" s="133"/>
      <c r="AW373" s="133"/>
      <c r="AX373" s="133"/>
      <c r="AY373" s="133"/>
      <c r="AZ373" s="133"/>
      <c r="BA373" s="133"/>
      <c r="BB373" s="133"/>
      <c r="BC373" s="133"/>
      <c r="BD373" s="133"/>
      <c r="BE373" s="133"/>
      <c r="BF373" s="133"/>
      <c r="BG373" s="133"/>
      <c r="BH373" s="133"/>
      <c r="BI373" s="133"/>
      <c r="BJ373" s="133"/>
      <c r="BK373" s="133"/>
      <c r="BL373" s="133"/>
      <c r="BM373" s="133"/>
      <c r="BN373" s="133"/>
      <c r="BO373" s="133"/>
      <c r="BP373" s="133"/>
      <c r="BQ373" s="133"/>
      <c r="BR373" s="133"/>
      <c r="BS373" s="133"/>
      <c r="BT373" s="133"/>
      <c r="BU373" s="133"/>
      <c r="BV373" s="133"/>
      <c r="BW373" s="133"/>
      <c r="BX373" s="133"/>
      <c r="BY373" s="133"/>
      <c r="BZ373" s="133"/>
      <c r="CA373" s="133"/>
      <c r="CB373" s="133"/>
      <c r="CC373" s="133"/>
      <c r="CD373" s="133"/>
      <c r="CE373" s="133"/>
      <c r="CF373" s="133"/>
      <c r="CG373" s="133"/>
      <c r="CH373" s="133"/>
      <c r="CI373" s="133"/>
      <c r="CJ373" s="133"/>
      <c r="CK373" s="133"/>
      <c r="CL373" s="133"/>
      <c r="CM373" s="133"/>
      <c r="CN373" s="133"/>
      <c r="CO373" s="133"/>
      <c r="CP373" s="133"/>
      <c r="CQ373" s="133"/>
      <c r="CR373" s="133"/>
      <c r="CS373" s="133"/>
      <c r="CT373" s="133"/>
      <c r="CU373" s="133"/>
      <c r="CV373" s="133"/>
      <c r="CW373" s="133"/>
    </row>
    <row r="374" spans="1:101" s="134" customFormat="1" ht="12">
      <c r="A374" s="133"/>
      <c r="B374" s="132"/>
      <c r="C374" s="133"/>
      <c r="D374" s="126"/>
      <c r="E374" s="126"/>
      <c r="F374" s="126"/>
      <c r="G374" s="126"/>
      <c r="H374" s="126"/>
      <c r="I374" s="126"/>
      <c r="J374" s="126"/>
      <c r="K374" s="126"/>
      <c r="L374" s="126"/>
      <c r="M374" s="127"/>
      <c r="N374" s="127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  <c r="AU374" s="133"/>
      <c r="AV374" s="133"/>
      <c r="AW374" s="133"/>
      <c r="AX374" s="133"/>
      <c r="AY374" s="133"/>
      <c r="AZ374" s="133"/>
      <c r="BA374" s="133"/>
      <c r="BB374" s="133"/>
      <c r="BC374" s="133"/>
      <c r="BD374" s="133"/>
      <c r="BE374" s="133"/>
      <c r="BF374" s="133"/>
      <c r="BG374" s="133"/>
      <c r="BH374" s="133"/>
      <c r="BI374" s="133"/>
      <c r="BJ374" s="133"/>
      <c r="BK374" s="133"/>
      <c r="BL374" s="133"/>
      <c r="BM374" s="133"/>
      <c r="BN374" s="133"/>
      <c r="BO374" s="133"/>
      <c r="BP374" s="133"/>
      <c r="BQ374" s="133"/>
      <c r="BR374" s="133"/>
      <c r="BS374" s="133"/>
      <c r="BT374" s="133"/>
      <c r="BU374" s="133"/>
      <c r="BV374" s="133"/>
      <c r="BW374" s="133"/>
      <c r="BX374" s="133"/>
      <c r="BY374" s="133"/>
      <c r="BZ374" s="133"/>
      <c r="CA374" s="133"/>
      <c r="CB374" s="133"/>
      <c r="CC374" s="133"/>
      <c r="CD374" s="133"/>
      <c r="CE374" s="133"/>
      <c r="CF374" s="133"/>
      <c r="CG374" s="133"/>
      <c r="CH374" s="133"/>
      <c r="CI374" s="133"/>
      <c r="CJ374" s="133"/>
      <c r="CK374" s="133"/>
      <c r="CL374" s="133"/>
      <c r="CM374" s="133"/>
      <c r="CN374" s="133"/>
      <c r="CO374" s="133"/>
      <c r="CP374" s="133"/>
      <c r="CQ374" s="133"/>
      <c r="CR374" s="133"/>
      <c r="CS374" s="133"/>
      <c r="CT374" s="133"/>
      <c r="CU374" s="133"/>
      <c r="CV374" s="133"/>
      <c r="CW374" s="133"/>
    </row>
    <row r="375" spans="1:101" s="134" customFormat="1" ht="12">
      <c r="A375" s="133"/>
      <c r="B375" s="132"/>
      <c r="C375" s="133"/>
      <c r="D375" s="126"/>
      <c r="E375" s="126"/>
      <c r="F375" s="126"/>
      <c r="G375" s="126"/>
      <c r="H375" s="126"/>
      <c r="I375" s="126"/>
      <c r="J375" s="126"/>
      <c r="K375" s="126"/>
      <c r="L375" s="126"/>
      <c r="M375" s="127"/>
      <c r="N375" s="127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3"/>
      <c r="AZ375" s="133"/>
      <c r="BA375" s="133"/>
      <c r="BB375" s="133"/>
      <c r="BC375" s="133"/>
      <c r="BD375" s="133"/>
      <c r="BE375" s="133"/>
      <c r="BF375" s="133"/>
      <c r="BG375" s="133"/>
      <c r="BH375" s="133"/>
      <c r="BI375" s="133"/>
      <c r="BJ375" s="133"/>
      <c r="BK375" s="133"/>
      <c r="BL375" s="133"/>
      <c r="BM375" s="133"/>
      <c r="BN375" s="133"/>
      <c r="BO375" s="133"/>
      <c r="BP375" s="133"/>
      <c r="BQ375" s="133"/>
      <c r="BR375" s="133"/>
      <c r="BS375" s="133"/>
      <c r="BT375" s="133"/>
      <c r="BU375" s="133"/>
      <c r="BV375" s="133"/>
      <c r="BW375" s="133"/>
      <c r="BX375" s="133"/>
      <c r="BY375" s="133"/>
      <c r="BZ375" s="133"/>
      <c r="CA375" s="133"/>
      <c r="CB375" s="133"/>
      <c r="CC375" s="133"/>
      <c r="CD375" s="133"/>
      <c r="CE375" s="133"/>
      <c r="CF375" s="133"/>
      <c r="CG375" s="133"/>
      <c r="CH375" s="133"/>
      <c r="CI375" s="133"/>
      <c r="CJ375" s="133"/>
      <c r="CK375" s="133"/>
      <c r="CL375" s="133"/>
      <c r="CM375" s="133"/>
      <c r="CN375" s="133"/>
      <c r="CO375" s="133"/>
      <c r="CP375" s="133"/>
      <c r="CQ375" s="133"/>
      <c r="CR375" s="133"/>
      <c r="CS375" s="133"/>
      <c r="CT375" s="133"/>
      <c r="CU375" s="133"/>
      <c r="CV375" s="133"/>
      <c r="CW375" s="133"/>
    </row>
    <row r="376" spans="1:101" s="134" customFormat="1" ht="12">
      <c r="A376" s="133"/>
      <c r="B376" s="132"/>
      <c r="C376" s="133"/>
      <c r="D376" s="126"/>
      <c r="E376" s="126"/>
      <c r="F376" s="126"/>
      <c r="G376" s="126"/>
      <c r="H376" s="126"/>
      <c r="I376" s="126"/>
      <c r="J376" s="126"/>
      <c r="K376" s="126"/>
      <c r="L376" s="126"/>
      <c r="M376" s="127"/>
      <c r="N376" s="127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  <c r="AU376" s="133"/>
      <c r="AV376" s="133"/>
      <c r="AW376" s="133"/>
      <c r="AX376" s="133"/>
      <c r="AY376" s="133"/>
      <c r="AZ376" s="133"/>
      <c r="BA376" s="133"/>
      <c r="BB376" s="133"/>
      <c r="BC376" s="133"/>
      <c r="BD376" s="133"/>
      <c r="BE376" s="133"/>
      <c r="BF376" s="133"/>
      <c r="BG376" s="133"/>
      <c r="BH376" s="133"/>
      <c r="BI376" s="133"/>
      <c r="BJ376" s="133"/>
      <c r="BK376" s="133"/>
      <c r="BL376" s="133"/>
      <c r="BM376" s="133"/>
      <c r="BN376" s="133"/>
      <c r="BO376" s="133"/>
      <c r="BP376" s="133"/>
      <c r="BQ376" s="133"/>
      <c r="BR376" s="133"/>
      <c r="BS376" s="133"/>
      <c r="BT376" s="133"/>
      <c r="BU376" s="133"/>
      <c r="BV376" s="133"/>
      <c r="BW376" s="133"/>
      <c r="BX376" s="133"/>
      <c r="BY376" s="133"/>
      <c r="BZ376" s="133"/>
      <c r="CA376" s="133"/>
      <c r="CB376" s="133"/>
      <c r="CC376" s="133"/>
      <c r="CD376" s="133"/>
      <c r="CE376" s="133"/>
      <c r="CF376" s="133"/>
      <c r="CG376" s="133"/>
      <c r="CH376" s="133"/>
      <c r="CI376" s="133"/>
      <c r="CJ376" s="133"/>
      <c r="CK376" s="133"/>
      <c r="CL376" s="133"/>
      <c r="CM376" s="133"/>
      <c r="CN376" s="133"/>
      <c r="CO376" s="133"/>
      <c r="CP376" s="133"/>
      <c r="CQ376" s="133"/>
      <c r="CR376" s="133"/>
      <c r="CS376" s="133"/>
      <c r="CT376" s="133"/>
      <c r="CU376" s="133"/>
      <c r="CV376" s="133"/>
      <c r="CW376" s="133"/>
    </row>
    <row r="377" spans="1:101" s="134" customFormat="1" ht="12">
      <c r="A377" s="133"/>
      <c r="B377" s="132"/>
      <c r="C377" s="133"/>
      <c r="D377" s="126"/>
      <c r="E377" s="126"/>
      <c r="F377" s="126"/>
      <c r="G377" s="126"/>
      <c r="H377" s="126"/>
      <c r="I377" s="126"/>
      <c r="J377" s="126"/>
      <c r="K377" s="126"/>
      <c r="L377" s="126"/>
      <c r="M377" s="127"/>
      <c r="N377" s="127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  <c r="AU377" s="133"/>
      <c r="AV377" s="133"/>
      <c r="AW377" s="133"/>
      <c r="AX377" s="133"/>
      <c r="AY377" s="133"/>
      <c r="AZ377" s="133"/>
      <c r="BA377" s="133"/>
      <c r="BB377" s="133"/>
      <c r="BC377" s="133"/>
      <c r="BD377" s="133"/>
      <c r="BE377" s="133"/>
      <c r="BF377" s="133"/>
      <c r="BG377" s="133"/>
      <c r="BH377" s="133"/>
      <c r="BI377" s="133"/>
      <c r="BJ377" s="133"/>
      <c r="BK377" s="133"/>
      <c r="BL377" s="133"/>
      <c r="BM377" s="133"/>
      <c r="BN377" s="133"/>
      <c r="BO377" s="133"/>
      <c r="BP377" s="133"/>
      <c r="BQ377" s="133"/>
      <c r="BR377" s="133"/>
      <c r="BS377" s="133"/>
      <c r="BT377" s="133"/>
      <c r="BU377" s="133"/>
      <c r="BV377" s="133"/>
      <c r="BW377" s="133"/>
      <c r="BX377" s="133"/>
      <c r="BY377" s="133"/>
      <c r="BZ377" s="133"/>
      <c r="CA377" s="133"/>
      <c r="CB377" s="133"/>
      <c r="CC377" s="133"/>
      <c r="CD377" s="133"/>
      <c r="CE377" s="133"/>
      <c r="CF377" s="133"/>
      <c r="CG377" s="133"/>
      <c r="CH377" s="133"/>
      <c r="CI377" s="133"/>
      <c r="CJ377" s="133"/>
      <c r="CK377" s="133"/>
      <c r="CL377" s="133"/>
      <c r="CM377" s="133"/>
      <c r="CN377" s="133"/>
      <c r="CO377" s="133"/>
      <c r="CP377" s="133"/>
      <c r="CQ377" s="133"/>
      <c r="CR377" s="133"/>
      <c r="CS377" s="133"/>
      <c r="CT377" s="133"/>
      <c r="CU377" s="133"/>
      <c r="CV377" s="133"/>
      <c r="CW377" s="133"/>
    </row>
    <row r="378" spans="1:101" s="134" customFormat="1" ht="12">
      <c r="A378" s="133"/>
      <c r="B378" s="132"/>
      <c r="C378" s="133"/>
      <c r="D378" s="126"/>
      <c r="E378" s="126"/>
      <c r="F378" s="126"/>
      <c r="G378" s="126"/>
      <c r="H378" s="126"/>
      <c r="I378" s="126"/>
      <c r="J378" s="126"/>
      <c r="K378" s="126"/>
      <c r="L378" s="126"/>
      <c r="M378" s="127"/>
      <c r="N378" s="127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  <c r="AU378" s="133"/>
      <c r="AV378" s="133"/>
      <c r="AW378" s="133"/>
      <c r="AX378" s="133"/>
      <c r="AY378" s="133"/>
      <c r="AZ378" s="133"/>
      <c r="BA378" s="133"/>
      <c r="BB378" s="133"/>
      <c r="BC378" s="133"/>
      <c r="BD378" s="133"/>
      <c r="BE378" s="133"/>
      <c r="BF378" s="133"/>
      <c r="BG378" s="133"/>
      <c r="BH378" s="133"/>
      <c r="BI378" s="133"/>
      <c r="BJ378" s="133"/>
      <c r="BK378" s="133"/>
      <c r="BL378" s="133"/>
      <c r="BM378" s="133"/>
      <c r="BN378" s="133"/>
      <c r="BO378" s="133"/>
      <c r="BP378" s="133"/>
      <c r="BQ378" s="133"/>
      <c r="BR378" s="133"/>
      <c r="BS378" s="133"/>
      <c r="BT378" s="133"/>
      <c r="BU378" s="133"/>
      <c r="BV378" s="133"/>
      <c r="BW378" s="133"/>
      <c r="BX378" s="133"/>
      <c r="BY378" s="133"/>
      <c r="BZ378" s="133"/>
      <c r="CA378" s="133"/>
      <c r="CB378" s="133"/>
      <c r="CC378" s="133"/>
      <c r="CD378" s="133"/>
      <c r="CE378" s="133"/>
      <c r="CF378" s="133"/>
      <c r="CG378" s="133"/>
      <c r="CH378" s="133"/>
      <c r="CI378" s="133"/>
      <c r="CJ378" s="133"/>
      <c r="CK378" s="133"/>
      <c r="CL378" s="133"/>
      <c r="CM378" s="133"/>
      <c r="CN378" s="133"/>
      <c r="CO378" s="133"/>
      <c r="CP378" s="133"/>
      <c r="CQ378" s="133"/>
      <c r="CR378" s="133"/>
      <c r="CS378" s="133"/>
      <c r="CT378" s="133"/>
      <c r="CU378" s="133"/>
      <c r="CV378" s="133"/>
      <c r="CW378" s="133"/>
    </row>
    <row r="379" spans="1:101" s="134" customFormat="1" ht="12">
      <c r="A379" s="133"/>
      <c r="B379" s="132"/>
      <c r="C379" s="133"/>
      <c r="D379" s="126"/>
      <c r="E379" s="126"/>
      <c r="F379" s="126"/>
      <c r="G379" s="126"/>
      <c r="H379" s="126"/>
      <c r="I379" s="126"/>
      <c r="J379" s="126"/>
      <c r="K379" s="126"/>
      <c r="L379" s="126"/>
      <c r="M379" s="127"/>
      <c r="N379" s="127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  <c r="AU379" s="133"/>
      <c r="AV379" s="133"/>
      <c r="AW379" s="133"/>
      <c r="AX379" s="133"/>
      <c r="AY379" s="133"/>
      <c r="AZ379" s="133"/>
      <c r="BA379" s="133"/>
      <c r="BB379" s="133"/>
      <c r="BC379" s="133"/>
      <c r="BD379" s="133"/>
      <c r="BE379" s="133"/>
      <c r="BF379" s="133"/>
      <c r="BG379" s="133"/>
      <c r="BH379" s="133"/>
      <c r="BI379" s="133"/>
      <c r="BJ379" s="133"/>
      <c r="BK379" s="133"/>
      <c r="BL379" s="133"/>
      <c r="BM379" s="133"/>
      <c r="BN379" s="133"/>
      <c r="BO379" s="133"/>
      <c r="BP379" s="133"/>
      <c r="BQ379" s="133"/>
      <c r="BR379" s="133"/>
      <c r="BS379" s="133"/>
      <c r="BT379" s="133"/>
      <c r="BU379" s="133"/>
      <c r="BV379" s="133"/>
      <c r="BW379" s="133"/>
      <c r="BX379" s="133"/>
      <c r="BY379" s="133"/>
      <c r="BZ379" s="133"/>
      <c r="CA379" s="133"/>
      <c r="CB379" s="133"/>
      <c r="CC379" s="133"/>
      <c r="CD379" s="133"/>
      <c r="CE379" s="133"/>
      <c r="CF379" s="133"/>
      <c r="CG379" s="133"/>
      <c r="CH379" s="133"/>
      <c r="CI379" s="133"/>
      <c r="CJ379" s="133"/>
      <c r="CK379" s="133"/>
      <c r="CL379" s="133"/>
      <c r="CM379" s="133"/>
      <c r="CN379" s="133"/>
      <c r="CO379" s="133"/>
      <c r="CP379" s="133"/>
      <c r="CQ379" s="133"/>
      <c r="CR379" s="133"/>
      <c r="CS379" s="133"/>
      <c r="CT379" s="133"/>
      <c r="CU379" s="133"/>
      <c r="CV379" s="133"/>
      <c r="CW379" s="133"/>
    </row>
    <row r="380" spans="1:101" s="134" customFormat="1" ht="12">
      <c r="A380" s="133"/>
      <c r="B380" s="132"/>
      <c r="C380" s="133"/>
      <c r="D380" s="126"/>
      <c r="E380" s="126"/>
      <c r="F380" s="126"/>
      <c r="G380" s="126"/>
      <c r="H380" s="126"/>
      <c r="I380" s="126"/>
      <c r="J380" s="126"/>
      <c r="K380" s="126"/>
      <c r="L380" s="126"/>
      <c r="M380" s="127"/>
      <c r="N380" s="127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  <c r="AU380" s="133"/>
      <c r="AV380" s="133"/>
      <c r="AW380" s="133"/>
      <c r="AX380" s="133"/>
      <c r="AY380" s="133"/>
      <c r="AZ380" s="133"/>
      <c r="BA380" s="133"/>
      <c r="BB380" s="133"/>
      <c r="BC380" s="133"/>
      <c r="BD380" s="133"/>
      <c r="BE380" s="133"/>
      <c r="BF380" s="133"/>
      <c r="BG380" s="133"/>
      <c r="BH380" s="133"/>
      <c r="BI380" s="133"/>
      <c r="BJ380" s="133"/>
      <c r="BK380" s="133"/>
      <c r="BL380" s="133"/>
      <c r="BM380" s="133"/>
      <c r="BN380" s="133"/>
      <c r="BO380" s="133"/>
      <c r="BP380" s="133"/>
      <c r="BQ380" s="133"/>
      <c r="BR380" s="133"/>
      <c r="BS380" s="133"/>
      <c r="BT380" s="133"/>
      <c r="BU380" s="133"/>
      <c r="BV380" s="133"/>
      <c r="BW380" s="133"/>
      <c r="BX380" s="133"/>
      <c r="BY380" s="133"/>
      <c r="BZ380" s="133"/>
      <c r="CA380" s="133"/>
      <c r="CB380" s="133"/>
      <c r="CC380" s="133"/>
      <c r="CD380" s="133"/>
      <c r="CE380" s="133"/>
      <c r="CF380" s="133"/>
      <c r="CG380" s="133"/>
      <c r="CH380" s="133"/>
      <c r="CI380" s="133"/>
      <c r="CJ380" s="133"/>
      <c r="CK380" s="133"/>
      <c r="CL380" s="133"/>
      <c r="CM380" s="133"/>
      <c r="CN380" s="133"/>
      <c r="CO380" s="133"/>
      <c r="CP380" s="133"/>
      <c r="CQ380" s="133"/>
      <c r="CR380" s="133"/>
      <c r="CS380" s="133"/>
      <c r="CT380" s="133"/>
      <c r="CU380" s="133"/>
      <c r="CV380" s="133"/>
      <c r="CW380" s="133"/>
    </row>
    <row r="381" spans="1:101" s="134" customFormat="1" ht="12">
      <c r="A381" s="133"/>
      <c r="B381" s="132"/>
      <c r="C381" s="133"/>
      <c r="D381" s="126"/>
      <c r="E381" s="126"/>
      <c r="F381" s="126"/>
      <c r="G381" s="126"/>
      <c r="H381" s="126"/>
      <c r="I381" s="126"/>
      <c r="J381" s="126"/>
      <c r="K381" s="126"/>
      <c r="L381" s="126"/>
      <c r="M381" s="127"/>
      <c r="N381" s="127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  <c r="AU381" s="133"/>
      <c r="AV381" s="133"/>
      <c r="AW381" s="133"/>
      <c r="AX381" s="133"/>
      <c r="AY381" s="133"/>
      <c r="AZ381" s="133"/>
      <c r="BA381" s="133"/>
      <c r="BB381" s="133"/>
      <c r="BC381" s="133"/>
      <c r="BD381" s="133"/>
      <c r="BE381" s="133"/>
      <c r="BF381" s="133"/>
      <c r="BG381" s="133"/>
      <c r="BH381" s="133"/>
      <c r="BI381" s="133"/>
      <c r="BJ381" s="133"/>
      <c r="BK381" s="133"/>
      <c r="BL381" s="133"/>
      <c r="BM381" s="133"/>
      <c r="BN381" s="133"/>
      <c r="BO381" s="133"/>
      <c r="BP381" s="133"/>
      <c r="BQ381" s="133"/>
      <c r="BR381" s="133"/>
      <c r="BS381" s="133"/>
      <c r="BT381" s="133"/>
      <c r="BU381" s="133"/>
      <c r="BV381" s="133"/>
      <c r="BW381" s="133"/>
      <c r="BX381" s="133"/>
      <c r="BY381" s="133"/>
      <c r="BZ381" s="133"/>
      <c r="CA381" s="133"/>
      <c r="CB381" s="133"/>
      <c r="CC381" s="133"/>
      <c r="CD381" s="133"/>
      <c r="CE381" s="133"/>
      <c r="CF381" s="133"/>
      <c r="CG381" s="133"/>
      <c r="CH381" s="133"/>
      <c r="CI381" s="133"/>
      <c r="CJ381" s="133"/>
      <c r="CK381" s="133"/>
      <c r="CL381" s="133"/>
      <c r="CM381" s="133"/>
      <c r="CN381" s="133"/>
      <c r="CO381" s="133"/>
      <c r="CP381" s="133"/>
      <c r="CQ381" s="133"/>
      <c r="CR381" s="133"/>
      <c r="CS381" s="133"/>
      <c r="CT381" s="133"/>
      <c r="CU381" s="133"/>
      <c r="CV381" s="133"/>
      <c r="CW381" s="133"/>
    </row>
    <row r="382" spans="1:101" s="134" customFormat="1" ht="12">
      <c r="A382" s="133"/>
      <c r="B382" s="132"/>
      <c r="C382" s="133"/>
      <c r="D382" s="126"/>
      <c r="E382" s="126"/>
      <c r="F382" s="126"/>
      <c r="G382" s="126"/>
      <c r="H382" s="126"/>
      <c r="I382" s="126"/>
      <c r="J382" s="126"/>
      <c r="K382" s="126"/>
      <c r="L382" s="126"/>
      <c r="M382" s="127"/>
      <c r="N382" s="127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  <c r="AU382" s="133"/>
      <c r="AV382" s="133"/>
      <c r="AW382" s="133"/>
      <c r="AX382" s="133"/>
      <c r="AY382" s="133"/>
      <c r="AZ382" s="133"/>
      <c r="BA382" s="133"/>
      <c r="BB382" s="133"/>
      <c r="BC382" s="133"/>
      <c r="BD382" s="133"/>
      <c r="BE382" s="133"/>
      <c r="BF382" s="133"/>
      <c r="BG382" s="133"/>
      <c r="BH382" s="133"/>
      <c r="BI382" s="133"/>
      <c r="BJ382" s="133"/>
      <c r="BK382" s="133"/>
      <c r="BL382" s="133"/>
      <c r="BM382" s="133"/>
      <c r="BN382" s="133"/>
      <c r="BO382" s="133"/>
      <c r="BP382" s="133"/>
      <c r="BQ382" s="133"/>
      <c r="BR382" s="133"/>
      <c r="BS382" s="133"/>
      <c r="BT382" s="133"/>
      <c r="BU382" s="133"/>
      <c r="BV382" s="133"/>
      <c r="BW382" s="133"/>
      <c r="BX382" s="133"/>
      <c r="BY382" s="133"/>
      <c r="BZ382" s="133"/>
      <c r="CA382" s="133"/>
      <c r="CB382" s="133"/>
      <c r="CC382" s="133"/>
      <c r="CD382" s="133"/>
      <c r="CE382" s="133"/>
      <c r="CF382" s="133"/>
      <c r="CG382" s="133"/>
      <c r="CH382" s="133"/>
      <c r="CI382" s="133"/>
      <c r="CJ382" s="133"/>
      <c r="CK382" s="133"/>
      <c r="CL382" s="133"/>
      <c r="CM382" s="133"/>
      <c r="CN382" s="133"/>
      <c r="CO382" s="133"/>
      <c r="CP382" s="133"/>
      <c r="CQ382" s="133"/>
      <c r="CR382" s="133"/>
      <c r="CS382" s="133"/>
      <c r="CT382" s="133"/>
      <c r="CU382" s="133"/>
      <c r="CV382" s="133"/>
      <c r="CW382" s="133"/>
    </row>
    <row r="383" spans="1:101" s="134" customFormat="1" ht="12">
      <c r="A383" s="133"/>
      <c r="B383" s="132"/>
      <c r="C383" s="133"/>
      <c r="D383" s="126"/>
      <c r="E383" s="126"/>
      <c r="F383" s="126"/>
      <c r="G383" s="126"/>
      <c r="H383" s="126"/>
      <c r="I383" s="126"/>
      <c r="J383" s="126"/>
      <c r="K383" s="126"/>
      <c r="L383" s="126"/>
      <c r="M383" s="127"/>
      <c r="N383" s="127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3"/>
      <c r="BA383" s="133"/>
      <c r="BB383" s="133"/>
      <c r="BC383" s="133"/>
      <c r="BD383" s="133"/>
      <c r="BE383" s="133"/>
      <c r="BF383" s="133"/>
      <c r="BG383" s="133"/>
      <c r="BH383" s="133"/>
      <c r="BI383" s="133"/>
      <c r="BJ383" s="133"/>
      <c r="BK383" s="133"/>
      <c r="BL383" s="133"/>
      <c r="BM383" s="133"/>
      <c r="BN383" s="133"/>
      <c r="BO383" s="133"/>
      <c r="BP383" s="133"/>
      <c r="BQ383" s="133"/>
      <c r="BR383" s="133"/>
      <c r="BS383" s="133"/>
      <c r="BT383" s="133"/>
      <c r="BU383" s="133"/>
      <c r="BV383" s="133"/>
      <c r="BW383" s="133"/>
      <c r="BX383" s="133"/>
      <c r="BY383" s="133"/>
      <c r="BZ383" s="133"/>
      <c r="CA383" s="133"/>
      <c r="CB383" s="133"/>
      <c r="CC383" s="133"/>
      <c r="CD383" s="133"/>
      <c r="CE383" s="133"/>
      <c r="CF383" s="133"/>
      <c r="CG383" s="133"/>
      <c r="CH383" s="133"/>
      <c r="CI383" s="133"/>
      <c r="CJ383" s="133"/>
      <c r="CK383" s="133"/>
      <c r="CL383" s="133"/>
      <c r="CM383" s="133"/>
      <c r="CN383" s="133"/>
      <c r="CO383" s="133"/>
      <c r="CP383" s="133"/>
      <c r="CQ383" s="133"/>
      <c r="CR383" s="133"/>
      <c r="CS383" s="133"/>
      <c r="CT383" s="133"/>
      <c r="CU383" s="133"/>
      <c r="CV383" s="133"/>
      <c r="CW383" s="133"/>
    </row>
    <row r="384" spans="1:101" s="134" customFormat="1" ht="12">
      <c r="A384" s="133"/>
      <c r="B384" s="132"/>
      <c r="C384" s="133"/>
      <c r="D384" s="126"/>
      <c r="E384" s="126"/>
      <c r="F384" s="126"/>
      <c r="G384" s="126"/>
      <c r="H384" s="126"/>
      <c r="I384" s="126"/>
      <c r="J384" s="126"/>
      <c r="K384" s="126"/>
      <c r="L384" s="126"/>
      <c r="M384" s="127"/>
      <c r="N384" s="127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  <c r="AU384" s="133"/>
      <c r="AV384" s="133"/>
      <c r="AW384" s="133"/>
      <c r="AX384" s="133"/>
      <c r="AY384" s="133"/>
      <c r="AZ384" s="133"/>
      <c r="BA384" s="133"/>
      <c r="BB384" s="133"/>
      <c r="BC384" s="133"/>
      <c r="BD384" s="133"/>
      <c r="BE384" s="133"/>
      <c r="BF384" s="133"/>
      <c r="BG384" s="133"/>
      <c r="BH384" s="133"/>
      <c r="BI384" s="133"/>
      <c r="BJ384" s="133"/>
      <c r="BK384" s="133"/>
      <c r="BL384" s="133"/>
      <c r="BM384" s="133"/>
      <c r="BN384" s="133"/>
      <c r="BO384" s="133"/>
      <c r="BP384" s="133"/>
      <c r="BQ384" s="133"/>
      <c r="BR384" s="133"/>
      <c r="BS384" s="133"/>
      <c r="BT384" s="133"/>
      <c r="BU384" s="133"/>
      <c r="BV384" s="133"/>
      <c r="BW384" s="133"/>
      <c r="BX384" s="133"/>
      <c r="BY384" s="133"/>
      <c r="BZ384" s="133"/>
      <c r="CA384" s="133"/>
      <c r="CB384" s="133"/>
      <c r="CC384" s="133"/>
      <c r="CD384" s="133"/>
      <c r="CE384" s="133"/>
      <c r="CF384" s="133"/>
      <c r="CG384" s="133"/>
      <c r="CH384" s="133"/>
      <c r="CI384" s="133"/>
      <c r="CJ384" s="133"/>
      <c r="CK384" s="133"/>
      <c r="CL384" s="133"/>
      <c r="CM384" s="133"/>
      <c r="CN384" s="133"/>
      <c r="CO384" s="133"/>
      <c r="CP384" s="133"/>
      <c r="CQ384" s="133"/>
      <c r="CR384" s="133"/>
      <c r="CS384" s="133"/>
      <c r="CT384" s="133"/>
      <c r="CU384" s="133"/>
      <c r="CV384" s="133"/>
      <c r="CW384" s="133"/>
    </row>
    <row r="385" spans="1:101" s="134" customFormat="1" ht="12">
      <c r="A385" s="133"/>
      <c r="B385" s="132"/>
      <c r="C385" s="133"/>
      <c r="D385" s="126"/>
      <c r="E385" s="126"/>
      <c r="F385" s="126"/>
      <c r="G385" s="126"/>
      <c r="H385" s="126"/>
      <c r="I385" s="126"/>
      <c r="J385" s="126"/>
      <c r="K385" s="126"/>
      <c r="L385" s="126"/>
      <c r="M385" s="127"/>
      <c r="N385" s="127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  <c r="AU385" s="133"/>
      <c r="AV385" s="133"/>
      <c r="AW385" s="133"/>
      <c r="AX385" s="133"/>
      <c r="AY385" s="133"/>
      <c r="AZ385" s="133"/>
      <c r="BA385" s="133"/>
      <c r="BB385" s="133"/>
      <c r="BC385" s="133"/>
      <c r="BD385" s="133"/>
      <c r="BE385" s="133"/>
      <c r="BF385" s="133"/>
      <c r="BG385" s="133"/>
      <c r="BH385" s="133"/>
      <c r="BI385" s="133"/>
      <c r="BJ385" s="133"/>
      <c r="BK385" s="133"/>
      <c r="BL385" s="133"/>
      <c r="BM385" s="133"/>
      <c r="BN385" s="133"/>
      <c r="BO385" s="133"/>
      <c r="BP385" s="133"/>
      <c r="BQ385" s="133"/>
      <c r="BR385" s="133"/>
      <c r="BS385" s="133"/>
      <c r="BT385" s="133"/>
      <c r="BU385" s="133"/>
      <c r="BV385" s="133"/>
      <c r="BW385" s="133"/>
      <c r="BX385" s="133"/>
      <c r="BY385" s="133"/>
      <c r="BZ385" s="133"/>
      <c r="CA385" s="133"/>
      <c r="CB385" s="133"/>
      <c r="CC385" s="133"/>
      <c r="CD385" s="133"/>
      <c r="CE385" s="133"/>
      <c r="CF385" s="133"/>
      <c r="CG385" s="133"/>
      <c r="CH385" s="133"/>
      <c r="CI385" s="133"/>
      <c r="CJ385" s="133"/>
      <c r="CK385" s="133"/>
      <c r="CL385" s="133"/>
      <c r="CM385" s="133"/>
      <c r="CN385" s="133"/>
      <c r="CO385" s="133"/>
      <c r="CP385" s="133"/>
      <c r="CQ385" s="133"/>
      <c r="CR385" s="133"/>
      <c r="CS385" s="133"/>
      <c r="CT385" s="133"/>
      <c r="CU385" s="133"/>
      <c r="CV385" s="133"/>
      <c r="CW385" s="133"/>
    </row>
    <row r="386" spans="1:101" s="134" customFormat="1" ht="12">
      <c r="A386" s="133"/>
      <c r="B386" s="132"/>
      <c r="C386" s="133"/>
      <c r="D386" s="126"/>
      <c r="E386" s="126"/>
      <c r="F386" s="126"/>
      <c r="G386" s="126"/>
      <c r="H386" s="126"/>
      <c r="I386" s="126"/>
      <c r="J386" s="126"/>
      <c r="K386" s="126"/>
      <c r="L386" s="126"/>
      <c r="M386" s="127"/>
      <c r="N386" s="127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3"/>
      <c r="BD386" s="133"/>
      <c r="BE386" s="133"/>
      <c r="BF386" s="133"/>
      <c r="BG386" s="133"/>
      <c r="BH386" s="133"/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  <c r="BV386" s="133"/>
      <c r="BW386" s="133"/>
      <c r="BX386" s="133"/>
      <c r="BY386" s="133"/>
      <c r="BZ386" s="133"/>
      <c r="CA386" s="133"/>
      <c r="CB386" s="133"/>
      <c r="CC386" s="133"/>
      <c r="CD386" s="133"/>
      <c r="CE386" s="133"/>
      <c r="CF386" s="133"/>
      <c r="CG386" s="133"/>
      <c r="CH386" s="133"/>
      <c r="CI386" s="133"/>
      <c r="CJ386" s="133"/>
      <c r="CK386" s="133"/>
      <c r="CL386" s="133"/>
      <c r="CM386" s="133"/>
      <c r="CN386" s="133"/>
      <c r="CO386" s="133"/>
      <c r="CP386" s="133"/>
      <c r="CQ386" s="133"/>
      <c r="CR386" s="133"/>
      <c r="CS386" s="133"/>
      <c r="CT386" s="133"/>
      <c r="CU386" s="133"/>
      <c r="CV386" s="133"/>
      <c r="CW386" s="133"/>
    </row>
    <row r="387" spans="1:101" s="134" customFormat="1" ht="12">
      <c r="A387" s="133"/>
      <c r="B387" s="132"/>
      <c r="C387" s="133"/>
      <c r="D387" s="126"/>
      <c r="E387" s="126"/>
      <c r="F387" s="126"/>
      <c r="G387" s="126"/>
      <c r="H387" s="126"/>
      <c r="I387" s="126"/>
      <c r="J387" s="126"/>
      <c r="K387" s="126"/>
      <c r="L387" s="126"/>
      <c r="M387" s="127"/>
      <c r="N387" s="127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  <c r="AU387" s="133"/>
      <c r="AV387" s="133"/>
      <c r="AW387" s="133"/>
      <c r="AX387" s="133"/>
      <c r="AY387" s="133"/>
      <c r="AZ387" s="133"/>
      <c r="BA387" s="133"/>
      <c r="BB387" s="133"/>
      <c r="BC387" s="133"/>
      <c r="BD387" s="133"/>
      <c r="BE387" s="133"/>
      <c r="BF387" s="133"/>
      <c r="BG387" s="133"/>
      <c r="BH387" s="133"/>
      <c r="BI387" s="133"/>
      <c r="BJ387" s="133"/>
      <c r="BK387" s="133"/>
      <c r="BL387" s="133"/>
      <c r="BM387" s="133"/>
      <c r="BN387" s="133"/>
      <c r="BO387" s="133"/>
      <c r="BP387" s="133"/>
      <c r="BQ387" s="133"/>
      <c r="BR387" s="133"/>
      <c r="BS387" s="133"/>
      <c r="BT387" s="133"/>
      <c r="BU387" s="133"/>
      <c r="BV387" s="133"/>
      <c r="BW387" s="133"/>
      <c r="BX387" s="133"/>
      <c r="BY387" s="133"/>
      <c r="BZ387" s="133"/>
      <c r="CA387" s="133"/>
      <c r="CB387" s="133"/>
      <c r="CC387" s="133"/>
      <c r="CD387" s="133"/>
      <c r="CE387" s="133"/>
      <c r="CF387" s="133"/>
      <c r="CG387" s="133"/>
      <c r="CH387" s="133"/>
      <c r="CI387" s="133"/>
      <c r="CJ387" s="133"/>
      <c r="CK387" s="133"/>
      <c r="CL387" s="133"/>
      <c r="CM387" s="133"/>
      <c r="CN387" s="133"/>
      <c r="CO387" s="133"/>
      <c r="CP387" s="133"/>
      <c r="CQ387" s="133"/>
      <c r="CR387" s="133"/>
      <c r="CS387" s="133"/>
      <c r="CT387" s="133"/>
      <c r="CU387" s="133"/>
      <c r="CV387" s="133"/>
      <c r="CW387" s="133"/>
    </row>
    <row r="388" spans="1:101" s="134" customFormat="1" ht="12">
      <c r="A388" s="133"/>
      <c r="B388" s="132"/>
      <c r="C388" s="133"/>
      <c r="D388" s="126"/>
      <c r="E388" s="126"/>
      <c r="F388" s="126"/>
      <c r="G388" s="126"/>
      <c r="H388" s="126"/>
      <c r="I388" s="126"/>
      <c r="J388" s="126"/>
      <c r="K388" s="126"/>
      <c r="L388" s="126"/>
      <c r="M388" s="127"/>
      <c r="N388" s="127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  <c r="BA388" s="133"/>
      <c r="BB388" s="133"/>
      <c r="BC388" s="133"/>
      <c r="BD388" s="133"/>
      <c r="BE388" s="133"/>
      <c r="BF388" s="133"/>
      <c r="BG388" s="133"/>
      <c r="BH388" s="133"/>
      <c r="BI388" s="133"/>
      <c r="BJ388" s="133"/>
      <c r="BK388" s="133"/>
      <c r="BL388" s="133"/>
      <c r="BM388" s="133"/>
      <c r="BN388" s="133"/>
      <c r="BO388" s="133"/>
      <c r="BP388" s="133"/>
      <c r="BQ388" s="133"/>
      <c r="BR388" s="133"/>
      <c r="BS388" s="133"/>
      <c r="BT388" s="133"/>
      <c r="BU388" s="133"/>
      <c r="BV388" s="133"/>
      <c r="BW388" s="133"/>
      <c r="BX388" s="133"/>
      <c r="BY388" s="133"/>
      <c r="BZ388" s="133"/>
      <c r="CA388" s="133"/>
      <c r="CB388" s="133"/>
      <c r="CC388" s="133"/>
      <c r="CD388" s="133"/>
      <c r="CE388" s="133"/>
      <c r="CF388" s="133"/>
      <c r="CG388" s="133"/>
      <c r="CH388" s="133"/>
      <c r="CI388" s="133"/>
      <c r="CJ388" s="133"/>
      <c r="CK388" s="133"/>
      <c r="CL388" s="133"/>
      <c r="CM388" s="133"/>
      <c r="CN388" s="133"/>
      <c r="CO388" s="133"/>
      <c r="CP388" s="133"/>
      <c r="CQ388" s="133"/>
      <c r="CR388" s="133"/>
      <c r="CS388" s="133"/>
      <c r="CT388" s="133"/>
      <c r="CU388" s="133"/>
      <c r="CV388" s="133"/>
      <c r="CW388" s="133"/>
    </row>
    <row r="389" spans="1:101" s="134" customFormat="1" ht="12">
      <c r="A389" s="133"/>
      <c r="B389" s="132"/>
      <c r="C389" s="133"/>
      <c r="D389" s="126"/>
      <c r="E389" s="126"/>
      <c r="F389" s="126"/>
      <c r="G389" s="126"/>
      <c r="H389" s="126"/>
      <c r="I389" s="126"/>
      <c r="J389" s="126"/>
      <c r="K389" s="126"/>
      <c r="L389" s="126"/>
      <c r="M389" s="127"/>
      <c r="N389" s="127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  <c r="AU389" s="133"/>
      <c r="AV389" s="133"/>
      <c r="AW389" s="133"/>
      <c r="AX389" s="133"/>
      <c r="AY389" s="133"/>
      <c r="AZ389" s="133"/>
      <c r="BA389" s="133"/>
      <c r="BB389" s="133"/>
      <c r="BC389" s="133"/>
      <c r="BD389" s="133"/>
      <c r="BE389" s="133"/>
      <c r="BF389" s="133"/>
      <c r="BG389" s="133"/>
      <c r="BH389" s="133"/>
      <c r="BI389" s="133"/>
      <c r="BJ389" s="133"/>
      <c r="BK389" s="133"/>
      <c r="BL389" s="133"/>
      <c r="BM389" s="133"/>
      <c r="BN389" s="133"/>
      <c r="BO389" s="133"/>
      <c r="BP389" s="133"/>
      <c r="BQ389" s="133"/>
      <c r="BR389" s="133"/>
      <c r="BS389" s="133"/>
      <c r="BT389" s="133"/>
      <c r="BU389" s="133"/>
      <c r="BV389" s="133"/>
      <c r="BW389" s="133"/>
      <c r="BX389" s="133"/>
      <c r="BY389" s="133"/>
      <c r="BZ389" s="133"/>
      <c r="CA389" s="133"/>
      <c r="CB389" s="133"/>
      <c r="CC389" s="133"/>
      <c r="CD389" s="133"/>
      <c r="CE389" s="133"/>
      <c r="CF389" s="133"/>
      <c r="CG389" s="133"/>
      <c r="CH389" s="133"/>
      <c r="CI389" s="133"/>
      <c r="CJ389" s="133"/>
      <c r="CK389" s="133"/>
      <c r="CL389" s="133"/>
      <c r="CM389" s="133"/>
      <c r="CN389" s="133"/>
      <c r="CO389" s="133"/>
      <c r="CP389" s="133"/>
      <c r="CQ389" s="133"/>
      <c r="CR389" s="133"/>
      <c r="CS389" s="133"/>
      <c r="CT389" s="133"/>
      <c r="CU389" s="133"/>
      <c r="CV389" s="133"/>
      <c r="CW389" s="133"/>
    </row>
    <row r="390" spans="1:101" s="134" customFormat="1" ht="12">
      <c r="A390" s="133"/>
      <c r="B390" s="132"/>
      <c r="C390" s="133"/>
      <c r="D390" s="126"/>
      <c r="E390" s="126"/>
      <c r="F390" s="126"/>
      <c r="G390" s="126"/>
      <c r="H390" s="126"/>
      <c r="I390" s="126"/>
      <c r="J390" s="126"/>
      <c r="K390" s="126"/>
      <c r="L390" s="126"/>
      <c r="M390" s="127"/>
      <c r="N390" s="127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  <c r="AU390" s="133"/>
      <c r="AV390" s="133"/>
      <c r="AW390" s="133"/>
      <c r="AX390" s="133"/>
      <c r="AY390" s="133"/>
      <c r="AZ390" s="133"/>
      <c r="BA390" s="133"/>
      <c r="BB390" s="133"/>
      <c r="BC390" s="133"/>
      <c r="BD390" s="133"/>
      <c r="BE390" s="133"/>
      <c r="BF390" s="133"/>
      <c r="BG390" s="133"/>
      <c r="BH390" s="133"/>
      <c r="BI390" s="133"/>
      <c r="BJ390" s="133"/>
      <c r="BK390" s="133"/>
      <c r="BL390" s="133"/>
      <c r="BM390" s="133"/>
      <c r="BN390" s="133"/>
      <c r="BO390" s="133"/>
      <c r="BP390" s="133"/>
      <c r="BQ390" s="133"/>
      <c r="BR390" s="133"/>
      <c r="BS390" s="133"/>
      <c r="BT390" s="133"/>
      <c r="BU390" s="133"/>
      <c r="BV390" s="133"/>
      <c r="BW390" s="133"/>
      <c r="BX390" s="133"/>
      <c r="BY390" s="133"/>
      <c r="BZ390" s="133"/>
      <c r="CA390" s="133"/>
      <c r="CB390" s="133"/>
      <c r="CC390" s="133"/>
      <c r="CD390" s="133"/>
      <c r="CE390" s="133"/>
      <c r="CF390" s="133"/>
      <c r="CG390" s="133"/>
      <c r="CH390" s="133"/>
      <c r="CI390" s="133"/>
      <c r="CJ390" s="133"/>
      <c r="CK390" s="133"/>
      <c r="CL390" s="133"/>
      <c r="CM390" s="133"/>
      <c r="CN390" s="133"/>
      <c r="CO390" s="133"/>
      <c r="CP390" s="133"/>
      <c r="CQ390" s="133"/>
      <c r="CR390" s="133"/>
      <c r="CS390" s="133"/>
      <c r="CT390" s="133"/>
      <c r="CU390" s="133"/>
      <c r="CV390" s="133"/>
      <c r="CW390" s="133"/>
    </row>
    <row r="391" spans="1:101" s="134" customFormat="1" ht="12">
      <c r="A391" s="133"/>
      <c r="B391" s="132"/>
      <c r="C391" s="133"/>
      <c r="D391" s="126"/>
      <c r="E391" s="126"/>
      <c r="F391" s="126"/>
      <c r="G391" s="126"/>
      <c r="H391" s="126"/>
      <c r="I391" s="126"/>
      <c r="J391" s="126"/>
      <c r="K391" s="126"/>
      <c r="L391" s="126"/>
      <c r="M391" s="127"/>
      <c r="N391" s="127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  <c r="AU391" s="133"/>
      <c r="AV391" s="133"/>
      <c r="AW391" s="133"/>
      <c r="AX391" s="133"/>
      <c r="AY391" s="133"/>
      <c r="AZ391" s="133"/>
      <c r="BA391" s="133"/>
      <c r="BB391" s="133"/>
      <c r="BC391" s="133"/>
      <c r="BD391" s="133"/>
      <c r="BE391" s="133"/>
      <c r="BF391" s="133"/>
      <c r="BG391" s="133"/>
      <c r="BH391" s="133"/>
      <c r="BI391" s="133"/>
      <c r="BJ391" s="133"/>
      <c r="BK391" s="133"/>
      <c r="BL391" s="133"/>
      <c r="BM391" s="133"/>
      <c r="BN391" s="133"/>
      <c r="BO391" s="133"/>
      <c r="BP391" s="133"/>
      <c r="BQ391" s="133"/>
      <c r="BR391" s="133"/>
      <c r="BS391" s="133"/>
      <c r="BT391" s="133"/>
      <c r="BU391" s="133"/>
      <c r="BV391" s="133"/>
      <c r="BW391" s="133"/>
      <c r="BX391" s="133"/>
      <c r="BY391" s="133"/>
      <c r="BZ391" s="133"/>
      <c r="CA391" s="133"/>
      <c r="CB391" s="133"/>
      <c r="CC391" s="133"/>
      <c r="CD391" s="133"/>
      <c r="CE391" s="133"/>
      <c r="CF391" s="133"/>
      <c r="CG391" s="133"/>
      <c r="CH391" s="133"/>
      <c r="CI391" s="133"/>
      <c r="CJ391" s="133"/>
      <c r="CK391" s="133"/>
      <c r="CL391" s="133"/>
      <c r="CM391" s="133"/>
      <c r="CN391" s="133"/>
      <c r="CO391" s="133"/>
      <c r="CP391" s="133"/>
      <c r="CQ391" s="133"/>
      <c r="CR391" s="133"/>
      <c r="CS391" s="133"/>
      <c r="CT391" s="133"/>
      <c r="CU391" s="133"/>
      <c r="CV391" s="133"/>
      <c r="CW391" s="133"/>
    </row>
    <row r="392" spans="1:101" s="134" customFormat="1" ht="12">
      <c r="A392" s="133"/>
      <c r="B392" s="132"/>
      <c r="C392" s="133"/>
      <c r="D392" s="126"/>
      <c r="E392" s="126"/>
      <c r="F392" s="126"/>
      <c r="G392" s="126"/>
      <c r="H392" s="126"/>
      <c r="I392" s="126"/>
      <c r="J392" s="126"/>
      <c r="K392" s="126"/>
      <c r="L392" s="126"/>
      <c r="M392" s="127"/>
      <c r="N392" s="127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  <c r="AU392" s="133"/>
      <c r="AV392" s="133"/>
      <c r="AW392" s="133"/>
      <c r="AX392" s="133"/>
      <c r="AY392" s="133"/>
      <c r="AZ392" s="133"/>
      <c r="BA392" s="133"/>
      <c r="BB392" s="133"/>
      <c r="BC392" s="133"/>
      <c r="BD392" s="133"/>
      <c r="BE392" s="133"/>
      <c r="BF392" s="133"/>
      <c r="BG392" s="133"/>
      <c r="BH392" s="133"/>
      <c r="BI392" s="133"/>
      <c r="BJ392" s="133"/>
      <c r="BK392" s="133"/>
      <c r="BL392" s="133"/>
      <c r="BM392" s="133"/>
      <c r="BN392" s="133"/>
      <c r="BO392" s="133"/>
      <c r="BP392" s="133"/>
      <c r="BQ392" s="133"/>
      <c r="BR392" s="133"/>
      <c r="BS392" s="133"/>
      <c r="BT392" s="133"/>
      <c r="BU392" s="133"/>
      <c r="BV392" s="133"/>
      <c r="BW392" s="133"/>
      <c r="BX392" s="133"/>
      <c r="BY392" s="133"/>
      <c r="BZ392" s="133"/>
      <c r="CA392" s="133"/>
      <c r="CB392" s="133"/>
      <c r="CC392" s="133"/>
      <c r="CD392" s="133"/>
      <c r="CE392" s="133"/>
      <c r="CF392" s="133"/>
      <c r="CG392" s="133"/>
      <c r="CH392" s="133"/>
      <c r="CI392" s="133"/>
      <c r="CJ392" s="133"/>
      <c r="CK392" s="133"/>
      <c r="CL392" s="133"/>
      <c r="CM392" s="133"/>
      <c r="CN392" s="133"/>
      <c r="CO392" s="133"/>
      <c r="CP392" s="133"/>
      <c r="CQ392" s="133"/>
      <c r="CR392" s="133"/>
      <c r="CS392" s="133"/>
      <c r="CT392" s="133"/>
      <c r="CU392" s="133"/>
      <c r="CV392" s="133"/>
      <c r="CW392" s="133"/>
    </row>
    <row r="393" spans="1:101" s="134" customFormat="1" ht="12">
      <c r="A393" s="133"/>
      <c r="B393" s="132"/>
      <c r="C393" s="133"/>
      <c r="D393" s="126"/>
      <c r="E393" s="126"/>
      <c r="F393" s="126"/>
      <c r="G393" s="126"/>
      <c r="H393" s="126"/>
      <c r="I393" s="126"/>
      <c r="J393" s="126"/>
      <c r="K393" s="126"/>
      <c r="L393" s="126"/>
      <c r="M393" s="127"/>
      <c r="N393" s="127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  <c r="AU393" s="133"/>
      <c r="AV393" s="133"/>
      <c r="AW393" s="133"/>
      <c r="AX393" s="133"/>
      <c r="AY393" s="133"/>
      <c r="AZ393" s="133"/>
      <c r="BA393" s="133"/>
      <c r="BB393" s="133"/>
      <c r="BC393" s="133"/>
      <c r="BD393" s="133"/>
      <c r="BE393" s="133"/>
      <c r="BF393" s="133"/>
      <c r="BG393" s="133"/>
      <c r="BH393" s="133"/>
      <c r="BI393" s="133"/>
      <c r="BJ393" s="133"/>
      <c r="BK393" s="133"/>
      <c r="BL393" s="133"/>
      <c r="BM393" s="133"/>
      <c r="BN393" s="133"/>
      <c r="BO393" s="133"/>
      <c r="BP393" s="133"/>
      <c r="BQ393" s="133"/>
      <c r="BR393" s="133"/>
      <c r="BS393" s="133"/>
      <c r="BT393" s="133"/>
      <c r="BU393" s="133"/>
      <c r="BV393" s="133"/>
      <c r="BW393" s="133"/>
      <c r="BX393" s="133"/>
      <c r="BY393" s="133"/>
      <c r="BZ393" s="133"/>
      <c r="CA393" s="133"/>
      <c r="CB393" s="133"/>
      <c r="CC393" s="133"/>
      <c r="CD393" s="133"/>
      <c r="CE393" s="133"/>
      <c r="CF393" s="133"/>
      <c r="CG393" s="133"/>
      <c r="CH393" s="133"/>
      <c r="CI393" s="133"/>
      <c r="CJ393" s="133"/>
      <c r="CK393" s="133"/>
      <c r="CL393" s="133"/>
      <c r="CM393" s="133"/>
      <c r="CN393" s="133"/>
      <c r="CO393" s="133"/>
      <c r="CP393" s="133"/>
      <c r="CQ393" s="133"/>
      <c r="CR393" s="133"/>
      <c r="CS393" s="133"/>
      <c r="CT393" s="133"/>
      <c r="CU393" s="133"/>
      <c r="CV393" s="133"/>
      <c r="CW393" s="133"/>
    </row>
    <row r="394" spans="1:101" s="134" customFormat="1" ht="12">
      <c r="A394" s="133"/>
      <c r="B394" s="132"/>
      <c r="C394" s="133"/>
      <c r="D394" s="126"/>
      <c r="E394" s="126"/>
      <c r="F394" s="126"/>
      <c r="G394" s="126"/>
      <c r="H394" s="126"/>
      <c r="I394" s="126"/>
      <c r="J394" s="126"/>
      <c r="K394" s="126"/>
      <c r="L394" s="126"/>
      <c r="M394" s="127"/>
      <c r="N394" s="127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  <c r="AU394" s="133"/>
      <c r="AV394" s="133"/>
      <c r="AW394" s="133"/>
      <c r="AX394" s="133"/>
      <c r="AY394" s="133"/>
      <c r="AZ394" s="133"/>
      <c r="BA394" s="133"/>
      <c r="BB394" s="133"/>
      <c r="BC394" s="133"/>
      <c r="BD394" s="133"/>
      <c r="BE394" s="133"/>
      <c r="BF394" s="133"/>
      <c r="BG394" s="133"/>
      <c r="BH394" s="133"/>
      <c r="BI394" s="133"/>
      <c r="BJ394" s="133"/>
      <c r="BK394" s="133"/>
      <c r="BL394" s="133"/>
      <c r="BM394" s="133"/>
      <c r="BN394" s="133"/>
      <c r="BO394" s="133"/>
      <c r="BP394" s="133"/>
      <c r="BQ394" s="133"/>
      <c r="BR394" s="133"/>
      <c r="BS394" s="133"/>
      <c r="BT394" s="133"/>
      <c r="BU394" s="133"/>
      <c r="BV394" s="133"/>
      <c r="BW394" s="133"/>
      <c r="BX394" s="133"/>
      <c r="BY394" s="133"/>
      <c r="BZ394" s="133"/>
      <c r="CA394" s="133"/>
      <c r="CB394" s="133"/>
      <c r="CC394" s="133"/>
      <c r="CD394" s="133"/>
      <c r="CE394" s="133"/>
      <c r="CF394" s="133"/>
      <c r="CG394" s="133"/>
      <c r="CH394" s="133"/>
      <c r="CI394" s="133"/>
      <c r="CJ394" s="133"/>
      <c r="CK394" s="133"/>
      <c r="CL394" s="133"/>
      <c r="CM394" s="133"/>
      <c r="CN394" s="133"/>
      <c r="CO394" s="133"/>
      <c r="CP394" s="133"/>
      <c r="CQ394" s="133"/>
      <c r="CR394" s="133"/>
      <c r="CS394" s="133"/>
      <c r="CT394" s="133"/>
      <c r="CU394" s="133"/>
      <c r="CV394" s="133"/>
      <c r="CW394" s="133"/>
    </row>
    <row r="395" spans="1:101" s="134" customFormat="1" ht="12">
      <c r="A395" s="133"/>
      <c r="B395" s="132"/>
      <c r="C395" s="133"/>
      <c r="D395" s="126"/>
      <c r="E395" s="126"/>
      <c r="F395" s="126"/>
      <c r="G395" s="126"/>
      <c r="H395" s="126"/>
      <c r="I395" s="126"/>
      <c r="J395" s="126"/>
      <c r="K395" s="126"/>
      <c r="L395" s="126"/>
      <c r="M395" s="127"/>
      <c r="N395" s="127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  <c r="AU395" s="133"/>
      <c r="AV395" s="133"/>
      <c r="AW395" s="133"/>
      <c r="AX395" s="133"/>
      <c r="AY395" s="133"/>
      <c r="AZ395" s="133"/>
      <c r="BA395" s="133"/>
      <c r="BB395" s="133"/>
      <c r="BC395" s="133"/>
      <c r="BD395" s="133"/>
      <c r="BE395" s="133"/>
      <c r="BF395" s="133"/>
      <c r="BG395" s="133"/>
      <c r="BH395" s="133"/>
      <c r="BI395" s="133"/>
      <c r="BJ395" s="133"/>
      <c r="BK395" s="133"/>
      <c r="BL395" s="133"/>
      <c r="BM395" s="133"/>
      <c r="BN395" s="133"/>
      <c r="BO395" s="133"/>
      <c r="BP395" s="133"/>
      <c r="BQ395" s="133"/>
      <c r="BR395" s="133"/>
      <c r="BS395" s="133"/>
      <c r="BT395" s="133"/>
      <c r="BU395" s="133"/>
      <c r="BV395" s="133"/>
      <c r="BW395" s="133"/>
      <c r="BX395" s="133"/>
      <c r="BY395" s="133"/>
      <c r="BZ395" s="133"/>
      <c r="CA395" s="133"/>
      <c r="CB395" s="133"/>
      <c r="CC395" s="133"/>
      <c r="CD395" s="133"/>
      <c r="CE395" s="133"/>
      <c r="CF395" s="133"/>
      <c r="CG395" s="133"/>
      <c r="CH395" s="133"/>
      <c r="CI395" s="133"/>
      <c r="CJ395" s="133"/>
      <c r="CK395" s="133"/>
      <c r="CL395" s="133"/>
      <c r="CM395" s="133"/>
      <c r="CN395" s="133"/>
      <c r="CO395" s="133"/>
      <c r="CP395" s="133"/>
      <c r="CQ395" s="133"/>
      <c r="CR395" s="133"/>
      <c r="CS395" s="133"/>
      <c r="CT395" s="133"/>
      <c r="CU395" s="133"/>
      <c r="CV395" s="133"/>
      <c r="CW395" s="133"/>
    </row>
    <row r="396" spans="1:101" s="134" customFormat="1" ht="12">
      <c r="A396" s="133"/>
      <c r="B396" s="132"/>
      <c r="C396" s="133"/>
      <c r="D396" s="126"/>
      <c r="E396" s="126"/>
      <c r="F396" s="126"/>
      <c r="G396" s="126"/>
      <c r="H396" s="126"/>
      <c r="I396" s="126"/>
      <c r="J396" s="126"/>
      <c r="K396" s="126"/>
      <c r="L396" s="126"/>
      <c r="M396" s="127"/>
      <c r="N396" s="127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  <c r="AU396" s="133"/>
      <c r="AV396" s="133"/>
      <c r="AW396" s="133"/>
      <c r="AX396" s="133"/>
      <c r="AY396" s="133"/>
      <c r="AZ396" s="133"/>
      <c r="BA396" s="133"/>
      <c r="BB396" s="133"/>
      <c r="BC396" s="133"/>
      <c r="BD396" s="133"/>
      <c r="BE396" s="133"/>
      <c r="BF396" s="133"/>
      <c r="BG396" s="133"/>
      <c r="BH396" s="133"/>
      <c r="BI396" s="133"/>
      <c r="BJ396" s="133"/>
      <c r="BK396" s="133"/>
      <c r="BL396" s="133"/>
      <c r="BM396" s="133"/>
      <c r="BN396" s="133"/>
      <c r="BO396" s="133"/>
      <c r="BP396" s="133"/>
      <c r="BQ396" s="133"/>
      <c r="BR396" s="133"/>
      <c r="BS396" s="133"/>
      <c r="BT396" s="133"/>
      <c r="BU396" s="133"/>
      <c r="BV396" s="133"/>
      <c r="BW396" s="133"/>
      <c r="BX396" s="133"/>
      <c r="BY396" s="133"/>
      <c r="BZ396" s="133"/>
      <c r="CA396" s="133"/>
      <c r="CB396" s="133"/>
      <c r="CC396" s="133"/>
      <c r="CD396" s="133"/>
      <c r="CE396" s="133"/>
      <c r="CF396" s="133"/>
      <c r="CG396" s="133"/>
      <c r="CH396" s="133"/>
      <c r="CI396" s="133"/>
      <c r="CJ396" s="133"/>
      <c r="CK396" s="133"/>
      <c r="CL396" s="133"/>
      <c r="CM396" s="133"/>
      <c r="CN396" s="133"/>
      <c r="CO396" s="133"/>
      <c r="CP396" s="133"/>
      <c r="CQ396" s="133"/>
      <c r="CR396" s="133"/>
      <c r="CS396" s="133"/>
      <c r="CT396" s="133"/>
      <c r="CU396" s="133"/>
      <c r="CV396" s="133"/>
      <c r="CW396" s="133"/>
    </row>
    <row r="397" spans="1:101" s="134" customFormat="1" ht="12">
      <c r="A397" s="133"/>
      <c r="B397" s="132"/>
      <c r="C397" s="133"/>
      <c r="D397" s="126"/>
      <c r="E397" s="126"/>
      <c r="F397" s="126"/>
      <c r="G397" s="126"/>
      <c r="H397" s="126"/>
      <c r="I397" s="126"/>
      <c r="J397" s="126"/>
      <c r="K397" s="126"/>
      <c r="L397" s="126"/>
      <c r="M397" s="127"/>
      <c r="N397" s="127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3"/>
      <c r="BA397" s="133"/>
      <c r="BB397" s="133"/>
      <c r="BC397" s="133"/>
      <c r="BD397" s="133"/>
      <c r="BE397" s="133"/>
      <c r="BF397" s="133"/>
      <c r="BG397" s="133"/>
      <c r="BH397" s="133"/>
      <c r="BI397" s="133"/>
      <c r="BJ397" s="133"/>
      <c r="BK397" s="133"/>
      <c r="BL397" s="133"/>
      <c r="BM397" s="133"/>
      <c r="BN397" s="133"/>
      <c r="BO397" s="133"/>
      <c r="BP397" s="133"/>
      <c r="BQ397" s="133"/>
      <c r="BR397" s="133"/>
      <c r="BS397" s="133"/>
      <c r="BT397" s="133"/>
      <c r="BU397" s="133"/>
      <c r="BV397" s="133"/>
      <c r="BW397" s="133"/>
      <c r="BX397" s="133"/>
      <c r="BY397" s="133"/>
      <c r="BZ397" s="133"/>
      <c r="CA397" s="133"/>
      <c r="CB397" s="133"/>
      <c r="CC397" s="133"/>
      <c r="CD397" s="133"/>
      <c r="CE397" s="133"/>
      <c r="CF397" s="133"/>
      <c r="CG397" s="133"/>
      <c r="CH397" s="133"/>
      <c r="CI397" s="133"/>
      <c r="CJ397" s="133"/>
      <c r="CK397" s="133"/>
      <c r="CL397" s="133"/>
      <c r="CM397" s="133"/>
      <c r="CN397" s="133"/>
      <c r="CO397" s="133"/>
      <c r="CP397" s="133"/>
      <c r="CQ397" s="133"/>
      <c r="CR397" s="133"/>
      <c r="CS397" s="133"/>
      <c r="CT397" s="133"/>
      <c r="CU397" s="133"/>
      <c r="CV397" s="133"/>
      <c r="CW397" s="133"/>
    </row>
    <row r="398" spans="1:101" s="134" customFormat="1" ht="12">
      <c r="A398" s="133"/>
      <c r="B398" s="132"/>
      <c r="C398" s="133"/>
      <c r="D398" s="126"/>
      <c r="E398" s="126"/>
      <c r="F398" s="126"/>
      <c r="G398" s="126"/>
      <c r="H398" s="126"/>
      <c r="I398" s="126"/>
      <c r="J398" s="126"/>
      <c r="K398" s="126"/>
      <c r="L398" s="126"/>
      <c r="M398" s="127"/>
      <c r="N398" s="127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3"/>
      <c r="BA398" s="133"/>
      <c r="BB398" s="133"/>
      <c r="BC398" s="133"/>
      <c r="BD398" s="133"/>
      <c r="BE398" s="133"/>
      <c r="BF398" s="133"/>
      <c r="BG398" s="133"/>
      <c r="BH398" s="133"/>
      <c r="BI398" s="133"/>
      <c r="BJ398" s="133"/>
      <c r="BK398" s="133"/>
      <c r="BL398" s="133"/>
      <c r="BM398" s="133"/>
      <c r="BN398" s="133"/>
      <c r="BO398" s="133"/>
      <c r="BP398" s="133"/>
      <c r="BQ398" s="133"/>
      <c r="BR398" s="133"/>
      <c r="BS398" s="133"/>
      <c r="BT398" s="133"/>
      <c r="BU398" s="133"/>
      <c r="BV398" s="133"/>
      <c r="BW398" s="133"/>
      <c r="BX398" s="133"/>
      <c r="BY398" s="133"/>
      <c r="BZ398" s="133"/>
      <c r="CA398" s="133"/>
      <c r="CB398" s="133"/>
      <c r="CC398" s="133"/>
      <c r="CD398" s="133"/>
      <c r="CE398" s="133"/>
      <c r="CF398" s="133"/>
      <c r="CG398" s="133"/>
      <c r="CH398" s="133"/>
      <c r="CI398" s="133"/>
      <c r="CJ398" s="133"/>
      <c r="CK398" s="133"/>
      <c r="CL398" s="133"/>
      <c r="CM398" s="133"/>
      <c r="CN398" s="133"/>
      <c r="CO398" s="133"/>
      <c r="CP398" s="133"/>
      <c r="CQ398" s="133"/>
      <c r="CR398" s="133"/>
      <c r="CS398" s="133"/>
      <c r="CT398" s="133"/>
      <c r="CU398" s="133"/>
      <c r="CV398" s="133"/>
      <c r="CW398" s="133"/>
    </row>
    <row r="399" spans="1:101" s="134" customFormat="1" ht="12">
      <c r="A399" s="133"/>
      <c r="B399" s="132"/>
      <c r="C399" s="133"/>
      <c r="D399" s="126"/>
      <c r="E399" s="126"/>
      <c r="F399" s="126"/>
      <c r="G399" s="126"/>
      <c r="H399" s="126"/>
      <c r="I399" s="126"/>
      <c r="J399" s="126"/>
      <c r="K399" s="126"/>
      <c r="L399" s="126"/>
      <c r="M399" s="127"/>
      <c r="N399" s="127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3"/>
      <c r="BA399" s="133"/>
      <c r="BB399" s="133"/>
      <c r="BC399" s="133"/>
      <c r="BD399" s="133"/>
      <c r="BE399" s="133"/>
      <c r="BF399" s="133"/>
      <c r="BG399" s="133"/>
      <c r="BH399" s="133"/>
      <c r="BI399" s="133"/>
      <c r="BJ399" s="133"/>
      <c r="BK399" s="133"/>
      <c r="BL399" s="133"/>
      <c r="BM399" s="133"/>
      <c r="BN399" s="133"/>
      <c r="BO399" s="133"/>
      <c r="BP399" s="133"/>
      <c r="BQ399" s="133"/>
      <c r="BR399" s="133"/>
      <c r="BS399" s="133"/>
      <c r="BT399" s="133"/>
      <c r="BU399" s="133"/>
      <c r="BV399" s="133"/>
      <c r="BW399" s="133"/>
      <c r="BX399" s="133"/>
      <c r="BY399" s="133"/>
      <c r="BZ399" s="133"/>
      <c r="CA399" s="133"/>
      <c r="CB399" s="133"/>
      <c r="CC399" s="133"/>
      <c r="CD399" s="133"/>
      <c r="CE399" s="133"/>
      <c r="CF399" s="133"/>
      <c r="CG399" s="133"/>
      <c r="CH399" s="133"/>
      <c r="CI399" s="133"/>
      <c r="CJ399" s="133"/>
      <c r="CK399" s="133"/>
      <c r="CL399" s="133"/>
      <c r="CM399" s="133"/>
      <c r="CN399" s="133"/>
      <c r="CO399" s="133"/>
      <c r="CP399" s="133"/>
      <c r="CQ399" s="133"/>
      <c r="CR399" s="133"/>
      <c r="CS399" s="133"/>
      <c r="CT399" s="133"/>
      <c r="CU399" s="133"/>
      <c r="CV399" s="133"/>
      <c r="CW399" s="133"/>
    </row>
    <row r="400" spans="1:101" s="134" customFormat="1" ht="12">
      <c r="A400" s="133"/>
      <c r="B400" s="132"/>
      <c r="C400" s="133"/>
      <c r="D400" s="126"/>
      <c r="E400" s="126"/>
      <c r="F400" s="126"/>
      <c r="G400" s="126"/>
      <c r="H400" s="126"/>
      <c r="I400" s="126"/>
      <c r="J400" s="126"/>
      <c r="K400" s="126"/>
      <c r="L400" s="126"/>
      <c r="M400" s="127"/>
      <c r="N400" s="127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3"/>
      <c r="BA400" s="133"/>
      <c r="BB400" s="133"/>
      <c r="BC400" s="133"/>
      <c r="BD400" s="133"/>
      <c r="BE400" s="133"/>
      <c r="BF400" s="133"/>
      <c r="BG400" s="133"/>
      <c r="BH400" s="133"/>
      <c r="BI400" s="133"/>
      <c r="BJ400" s="133"/>
      <c r="BK400" s="133"/>
      <c r="BL400" s="133"/>
      <c r="BM400" s="133"/>
      <c r="BN400" s="133"/>
      <c r="BO400" s="133"/>
      <c r="BP400" s="133"/>
      <c r="BQ400" s="133"/>
      <c r="BR400" s="133"/>
      <c r="BS400" s="133"/>
      <c r="BT400" s="133"/>
      <c r="BU400" s="133"/>
      <c r="BV400" s="133"/>
      <c r="BW400" s="133"/>
      <c r="BX400" s="133"/>
      <c r="BY400" s="133"/>
      <c r="BZ400" s="133"/>
      <c r="CA400" s="133"/>
      <c r="CB400" s="133"/>
      <c r="CC400" s="133"/>
      <c r="CD400" s="133"/>
      <c r="CE400" s="133"/>
      <c r="CF400" s="133"/>
      <c r="CG400" s="133"/>
      <c r="CH400" s="133"/>
      <c r="CI400" s="133"/>
      <c r="CJ400" s="133"/>
      <c r="CK400" s="133"/>
      <c r="CL400" s="133"/>
      <c r="CM400" s="133"/>
      <c r="CN400" s="133"/>
      <c r="CO400" s="133"/>
      <c r="CP400" s="133"/>
      <c r="CQ400" s="133"/>
      <c r="CR400" s="133"/>
      <c r="CS400" s="133"/>
      <c r="CT400" s="133"/>
      <c r="CU400" s="133"/>
      <c r="CV400" s="133"/>
      <c r="CW400" s="133"/>
    </row>
    <row r="401" spans="1:101" s="134" customFormat="1" ht="12">
      <c r="A401" s="133"/>
      <c r="B401" s="132"/>
      <c r="C401" s="133"/>
      <c r="D401" s="126"/>
      <c r="E401" s="126"/>
      <c r="F401" s="126"/>
      <c r="G401" s="126"/>
      <c r="H401" s="126"/>
      <c r="I401" s="126"/>
      <c r="J401" s="126"/>
      <c r="K401" s="126"/>
      <c r="L401" s="126"/>
      <c r="M401" s="127"/>
      <c r="N401" s="127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  <c r="AU401" s="133"/>
      <c r="AV401" s="133"/>
      <c r="AW401" s="133"/>
      <c r="AX401" s="133"/>
      <c r="AY401" s="133"/>
      <c r="AZ401" s="133"/>
      <c r="BA401" s="133"/>
      <c r="BB401" s="133"/>
      <c r="BC401" s="133"/>
      <c r="BD401" s="133"/>
      <c r="BE401" s="133"/>
      <c r="BF401" s="133"/>
      <c r="BG401" s="133"/>
      <c r="BH401" s="133"/>
      <c r="BI401" s="133"/>
      <c r="BJ401" s="133"/>
      <c r="BK401" s="133"/>
      <c r="BL401" s="133"/>
      <c r="BM401" s="133"/>
      <c r="BN401" s="133"/>
      <c r="BO401" s="133"/>
      <c r="BP401" s="133"/>
      <c r="BQ401" s="133"/>
      <c r="BR401" s="133"/>
      <c r="BS401" s="133"/>
      <c r="BT401" s="133"/>
      <c r="BU401" s="133"/>
      <c r="BV401" s="133"/>
      <c r="BW401" s="133"/>
      <c r="BX401" s="133"/>
      <c r="BY401" s="133"/>
      <c r="BZ401" s="133"/>
      <c r="CA401" s="133"/>
      <c r="CB401" s="133"/>
      <c r="CC401" s="133"/>
      <c r="CD401" s="133"/>
      <c r="CE401" s="133"/>
      <c r="CF401" s="133"/>
      <c r="CG401" s="133"/>
      <c r="CH401" s="133"/>
      <c r="CI401" s="133"/>
      <c r="CJ401" s="133"/>
      <c r="CK401" s="133"/>
      <c r="CL401" s="133"/>
      <c r="CM401" s="133"/>
      <c r="CN401" s="133"/>
      <c r="CO401" s="133"/>
      <c r="CP401" s="133"/>
      <c r="CQ401" s="133"/>
      <c r="CR401" s="133"/>
      <c r="CS401" s="133"/>
      <c r="CT401" s="133"/>
      <c r="CU401" s="133"/>
      <c r="CV401" s="133"/>
      <c r="CW401" s="133"/>
    </row>
    <row r="402" spans="1:101" s="134" customFormat="1" ht="12">
      <c r="A402" s="133"/>
      <c r="B402" s="132"/>
      <c r="C402" s="133"/>
      <c r="D402" s="126"/>
      <c r="E402" s="126"/>
      <c r="F402" s="126"/>
      <c r="G402" s="126"/>
      <c r="H402" s="126"/>
      <c r="I402" s="126"/>
      <c r="J402" s="126"/>
      <c r="K402" s="126"/>
      <c r="L402" s="126"/>
      <c r="M402" s="127"/>
      <c r="N402" s="127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  <c r="AU402" s="133"/>
      <c r="AV402" s="133"/>
      <c r="AW402" s="133"/>
      <c r="AX402" s="133"/>
      <c r="AY402" s="133"/>
      <c r="AZ402" s="133"/>
      <c r="BA402" s="133"/>
      <c r="BB402" s="133"/>
      <c r="BC402" s="133"/>
      <c r="BD402" s="133"/>
      <c r="BE402" s="133"/>
      <c r="BF402" s="133"/>
      <c r="BG402" s="133"/>
      <c r="BH402" s="133"/>
      <c r="BI402" s="133"/>
      <c r="BJ402" s="133"/>
      <c r="BK402" s="133"/>
      <c r="BL402" s="133"/>
      <c r="BM402" s="133"/>
      <c r="BN402" s="133"/>
      <c r="BO402" s="133"/>
      <c r="BP402" s="133"/>
      <c r="BQ402" s="133"/>
      <c r="BR402" s="133"/>
      <c r="BS402" s="133"/>
      <c r="BT402" s="133"/>
      <c r="BU402" s="133"/>
      <c r="BV402" s="133"/>
      <c r="BW402" s="133"/>
      <c r="BX402" s="133"/>
      <c r="BY402" s="133"/>
      <c r="BZ402" s="133"/>
      <c r="CA402" s="133"/>
      <c r="CB402" s="133"/>
      <c r="CC402" s="133"/>
      <c r="CD402" s="133"/>
      <c r="CE402" s="133"/>
      <c r="CF402" s="133"/>
      <c r="CG402" s="133"/>
      <c r="CH402" s="133"/>
      <c r="CI402" s="133"/>
      <c r="CJ402" s="133"/>
      <c r="CK402" s="133"/>
      <c r="CL402" s="133"/>
      <c r="CM402" s="133"/>
      <c r="CN402" s="133"/>
      <c r="CO402" s="133"/>
      <c r="CP402" s="133"/>
      <c r="CQ402" s="133"/>
      <c r="CR402" s="133"/>
      <c r="CS402" s="133"/>
      <c r="CT402" s="133"/>
      <c r="CU402" s="133"/>
      <c r="CV402" s="133"/>
      <c r="CW402" s="133"/>
    </row>
    <row r="403" spans="1:101" s="134" customFormat="1" ht="12">
      <c r="A403" s="133"/>
      <c r="B403" s="132"/>
      <c r="C403" s="133"/>
      <c r="D403" s="126"/>
      <c r="E403" s="126"/>
      <c r="F403" s="126"/>
      <c r="G403" s="126"/>
      <c r="H403" s="126"/>
      <c r="I403" s="126"/>
      <c r="J403" s="126"/>
      <c r="K403" s="126"/>
      <c r="L403" s="126"/>
      <c r="M403" s="127"/>
      <c r="N403" s="127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  <c r="AU403" s="133"/>
      <c r="AV403" s="133"/>
      <c r="AW403" s="133"/>
      <c r="AX403" s="133"/>
      <c r="AY403" s="133"/>
      <c r="AZ403" s="133"/>
      <c r="BA403" s="133"/>
      <c r="BB403" s="133"/>
      <c r="BC403" s="133"/>
      <c r="BD403" s="133"/>
      <c r="BE403" s="133"/>
      <c r="BF403" s="133"/>
      <c r="BG403" s="133"/>
      <c r="BH403" s="133"/>
      <c r="BI403" s="133"/>
      <c r="BJ403" s="133"/>
      <c r="BK403" s="133"/>
      <c r="BL403" s="133"/>
      <c r="BM403" s="133"/>
      <c r="BN403" s="133"/>
      <c r="BO403" s="133"/>
      <c r="BP403" s="133"/>
      <c r="BQ403" s="133"/>
      <c r="BR403" s="133"/>
      <c r="BS403" s="133"/>
      <c r="BT403" s="133"/>
      <c r="BU403" s="133"/>
      <c r="BV403" s="133"/>
      <c r="BW403" s="133"/>
      <c r="BX403" s="133"/>
      <c r="BY403" s="133"/>
      <c r="BZ403" s="133"/>
      <c r="CA403" s="133"/>
      <c r="CB403" s="133"/>
      <c r="CC403" s="133"/>
      <c r="CD403" s="133"/>
      <c r="CE403" s="133"/>
      <c r="CF403" s="133"/>
      <c r="CG403" s="133"/>
      <c r="CH403" s="133"/>
      <c r="CI403" s="133"/>
      <c r="CJ403" s="133"/>
      <c r="CK403" s="133"/>
      <c r="CL403" s="133"/>
      <c r="CM403" s="133"/>
      <c r="CN403" s="133"/>
      <c r="CO403" s="133"/>
      <c r="CP403" s="133"/>
      <c r="CQ403" s="133"/>
      <c r="CR403" s="133"/>
      <c r="CS403" s="133"/>
      <c r="CT403" s="133"/>
      <c r="CU403" s="133"/>
      <c r="CV403" s="133"/>
      <c r="CW403" s="133"/>
    </row>
    <row r="404" spans="1:101" s="134" customFormat="1" ht="12">
      <c r="A404" s="133"/>
      <c r="B404" s="132"/>
      <c r="C404" s="133"/>
      <c r="D404" s="126"/>
      <c r="E404" s="126"/>
      <c r="F404" s="126"/>
      <c r="G404" s="126"/>
      <c r="H404" s="126"/>
      <c r="I404" s="126"/>
      <c r="J404" s="126"/>
      <c r="K404" s="126"/>
      <c r="L404" s="126"/>
      <c r="M404" s="127"/>
      <c r="N404" s="127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  <c r="AU404" s="133"/>
      <c r="AV404" s="133"/>
      <c r="AW404" s="133"/>
      <c r="AX404" s="133"/>
      <c r="AY404" s="133"/>
      <c r="AZ404" s="133"/>
      <c r="BA404" s="133"/>
      <c r="BB404" s="133"/>
      <c r="BC404" s="133"/>
      <c r="BD404" s="133"/>
      <c r="BE404" s="133"/>
      <c r="BF404" s="133"/>
      <c r="BG404" s="133"/>
      <c r="BH404" s="133"/>
      <c r="BI404" s="133"/>
      <c r="BJ404" s="133"/>
      <c r="BK404" s="133"/>
      <c r="BL404" s="133"/>
      <c r="BM404" s="133"/>
      <c r="BN404" s="133"/>
      <c r="BO404" s="133"/>
      <c r="BP404" s="133"/>
      <c r="BQ404" s="133"/>
      <c r="BR404" s="133"/>
      <c r="BS404" s="133"/>
      <c r="BT404" s="133"/>
      <c r="BU404" s="133"/>
      <c r="BV404" s="133"/>
      <c r="BW404" s="133"/>
      <c r="BX404" s="133"/>
      <c r="BY404" s="133"/>
      <c r="BZ404" s="133"/>
      <c r="CA404" s="133"/>
      <c r="CB404" s="133"/>
      <c r="CC404" s="133"/>
      <c r="CD404" s="133"/>
      <c r="CE404" s="133"/>
      <c r="CF404" s="133"/>
      <c r="CG404" s="133"/>
      <c r="CH404" s="133"/>
      <c r="CI404" s="133"/>
      <c r="CJ404" s="133"/>
      <c r="CK404" s="133"/>
      <c r="CL404" s="133"/>
      <c r="CM404" s="133"/>
      <c r="CN404" s="133"/>
      <c r="CO404" s="133"/>
      <c r="CP404" s="133"/>
      <c r="CQ404" s="133"/>
      <c r="CR404" s="133"/>
      <c r="CS404" s="133"/>
      <c r="CT404" s="133"/>
      <c r="CU404" s="133"/>
      <c r="CV404" s="133"/>
      <c r="CW404" s="133"/>
    </row>
    <row r="405" spans="1:101" s="134" customFormat="1" ht="12">
      <c r="A405" s="133"/>
      <c r="B405" s="132"/>
      <c r="C405" s="133"/>
      <c r="D405" s="126"/>
      <c r="E405" s="126"/>
      <c r="F405" s="126"/>
      <c r="G405" s="126"/>
      <c r="H405" s="126"/>
      <c r="I405" s="126"/>
      <c r="J405" s="126"/>
      <c r="K405" s="126"/>
      <c r="L405" s="126"/>
      <c r="M405" s="127"/>
      <c r="N405" s="127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  <c r="AU405" s="133"/>
      <c r="AV405" s="133"/>
      <c r="AW405" s="133"/>
      <c r="AX405" s="133"/>
      <c r="AY405" s="133"/>
      <c r="AZ405" s="133"/>
      <c r="BA405" s="133"/>
      <c r="BB405" s="133"/>
      <c r="BC405" s="133"/>
      <c r="BD405" s="133"/>
      <c r="BE405" s="133"/>
      <c r="BF405" s="133"/>
      <c r="BG405" s="133"/>
      <c r="BH405" s="133"/>
      <c r="BI405" s="133"/>
      <c r="BJ405" s="133"/>
      <c r="BK405" s="133"/>
      <c r="BL405" s="133"/>
      <c r="BM405" s="133"/>
      <c r="BN405" s="133"/>
      <c r="BO405" s="133"/>
      <c r="BP405" s="133"/>
      <c r="BQ405" s="133"/>
      <c r="BR405" s="133"/>
      <c r="BS405" s="133"/>
      <c r="BT405" s="133"/>
      <c r="BU405" s="133"/>
      <c r="BV405" s="133"/>
      <c r="BW405" s="133"/>
      <c r="BX405" s="133"/>
      <c r="BY405" s="133"/>
      <c r="BZ405" s="133"/>
      <c r="CA405" s="133"/>
      <c r="CB405" s="133"/>
      <c r="CC405" s="133"/>
      <c r="CD405" s="133"/>
      <c r="CE405" s="133"/>
      <c r="CF405" s="133"/>
      <c r="CG405" s="133"/>
      <c r="CH405" s="133"/>
      <c r="CI405" s="133"/>
      <c r="CJ405" s="133"/>
      <c r="CK405" s="133"/>
      <c r="CL405" s="133"/>
      <c r="CM405" s="133"/>
      <c r="CN405" s="133"/>
      <c r="CO405" s="133"/>
      <c r="CP405" s="133"/>
      <c r="CQ405" s="133"/>
      <c r="CR405" s="133"/>
      <c r="CS405" s="133"/>
      <c r="CT405" s="133"/>
      <c r="CU405" s="133"/>
      <c r="CV405" s="133"/>
      <c r="CW405" s="133"/>
    </row>
    <row r="406" spans="1:101" s="134" customFormat="1" ht="12">
      <c r="A406" s="133"/>
      <c r="B406" s="132"/>
      <c r="C406" s="133"/>
      <c r="D406" s="126"/>
      <c r="E406" s="126"/>
      <c r="F406" s="126"/>
      <c r="G406" s="126"/>
      <c r="H406" s="126"/>
      <c r="I406" s="126"/>
      <c r="J406" s="126"/>
      <c r="K406" s="126"/>
      <c r="L406" s="126"/>
      <c r="M406" s="127"/>
      <c r="N406" s="127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  <c r="AU406" s="133"/>
      <c r="AV406" s="133"/>
      <c r="AW406" s="133"/>
      <c r="AX406" s="133"/>
      <c r="AY406" s="133"/>
      <c r="AZ406" s="133"/>
      <c r="BA406" s="133"/>
      <c r="BB406" s="133"/>
      <c r="BC406" s="133"/>
      <c r="BD406" s="133"/>
      <c r="BE406" s="133"/>
      <c r="BF406" s="133"/>
      <c r="BG406" s="133"/>
      <c r="BH406" s="133"/>
      <c r="BI406" s="133"/>
      <c r="BJ406" s="133"/>
      <c r="BK406" s="133"/>
      <c r="BL406" s="133"/>
      <c r="BM406" s="133"/>
      <c r="BN406" s="133"/>
      <c r="BO406" s="133"/>
      <c r="BP406" s="133"/>
      <c r="BQ406" s="133"/>
      <c r="BR406" s="133"/>
      <c r="BS406" s="133"/>
      <c r="BT406" s="133"/>
      <c r="BU406" s="133"/>
      <c r="BV406" s="133"/>
      <c r="BW406" s="133"/>
      <c r="BX406" s="133"/>
      <c r="BY406" s="133"/>
      <c r="BZ406" s="133"/>
      <c r="CA406" s="133"/>
      <c r="CB406" s="133"/>
      <c r="CC406" s="133"/>
      <c r="CD406" s="133"/>
      <c r="CE406" s="133"/>
      <c r="CF406" s="133"/>
      <c r="CG406" s="133"/>
      <c r="CH406" s="133"/>
      <c r="CI406" s="133"/>
      <c r="CJ406" s="133"/>
      <c r="CK406" s="133"/>
      <c r="CL406" s="133"/>
      <c r="CM406" s="133"/>
      <c r="CN406" s="133"/>
      <c r="CO406" s="133"/>
      <c r="CP406" s="133"/>
      <c r="CQ406" s="133"/>
      <c r="CR406" s="133"/>
      <c r="CS406" s="133"/>
      <c r="CT406" s="133"/>
      <c r="CU406" s="133"/>
      <c r="CV406" s="133"/>
      <c r="CW406" s="133"/>
    </row>
    <row r="407" spans="1:101" s="134" customFormat="1" ht="12">
      <c r="A407" s="133"/>
      <c r="B407" s="132"/>
      <c r="C407" s="133"/>
      <c r="D407" s="126"/>
      <c r="E407" s="126"/>
      <c r="F407" s="126"/>
      <c r="G407" s="126"/>
      <c r="H407" s="126"/>
      <c r="I407" s="126"/>
      <c r="J407" s="126"/>
      <c r="K407" s="126"/>
      <c r="L407" s="126"/>
      <c r="M407" s="127"/>
      <c r="N407" s="127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3"/>
      <c r="AV407" s="133"/>
      <c r="AW407" s="133"/>
      <c r="AX407" s="133"/>
      <c r="AY407" s="133"/>
      <c r="AZ407" s="133"/>
      <c r="BA407" s="133"/>
      <c r="BB407" s="133"/>
      <c r="BC407" s="133"/>
      <c r="BD407" s="133"/>
      <c r="BE407" s="133"/>
      <c r="BF407" s="133"/>
      <c r="BG407" s="133"/>
      <c r="BH407" s="133"/>
      <c r="BI407" s="133"/>
      <c r="BJ407" s="133"/>
      <c r="BK407" s="133"/>
      <c r="BL407" s="133"/>
      <c r="BM407" s="133"/>
      <c r="BN407" s="133"/>
      <c r="BO407" s="133"/>
      <c r="BP407" s="133"/>
      <c r="BQ407" s="133"/>
      <c r="BR407" s="133"/>
      <c r="BS407" s="133"/>
      <c r="BT407" s="133"/>
      <c r="BU407" s="133"/>
      <c r="BV407" s="133"/>
      <c r="BW407" s="133"/>
      <c r="BX407" s="133"/>
      <c r="BY407" s="133"/>
      <c r="BZ407" s="133"/>
      <c r="CA407" s="133"/>
      <c r="CB407" s="133"/>
      <c r="CC407" s="133"/>
      <c r="CD407" s="133"/>
      <c r="CE407" s="133"/>
      <c r="CF407" s="133"/>
      <c r="CG407" s="133"/>
      <c r="CH407" s="133"/>
      <c r="CI407" s="133"/>
      <c r="CJ407" s="133"/>
      <c r="CK407" s="133"/>
      <c r="CL407" s="133"/>
      <c r="CM407" s="133"/>
      <c r="CN407" s="133"/>
      <c r="CO407" s="133"/>
      <c r="CP407" s="133"/>
      <c r="CQ407" s="133"/>
      <c r="CR407" s="133"/>
      <c r="CS407" s="133"/>
      <c r="CT407" s="133"/>
      <c r="CU407" s="133"/>
      <c r="CV407" s="133"/>
      <c r="CW407" s="133"/>
    </row>
    <row r="408" spans="1:101" s="134" customFormat="1" ht="12">
      <c r="A408" s="133"/>
      <c r="B408" s="132"/>
      <c r="C408" s="133"/>
      <c r="D408" s="126"/>
      <c r="E408" s="126"/>
      <c r="F408" s="126"/>
      <c r="G408" s="126"/>
      <c r="H408" s="126"/>
      <c r="I408" s="126"/>
      <c r="J408" s="126"/>
      <c r="K408" s="126"/>
      <c r="L408" s="126"/>
      <c r="M408" s="127"/>
      <c r="N408" s="127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  <c r="AU408" s="133"/>
      <c r="AV408" s="133"/>
      <c r="AW408" s="133"/>
      <c r="AX408" s="133"/>
      <c r="AY408" s="133"/>
      <c r="AZ408" s="133"/>
      <c r="BA408" s="133"/>
      <c r="BB408" s="133"/>
      <c r="BC408" s="133"/>
      <c r="BD408" s="133"/>
      <c r="BE408" s="133"/>
      <c r="BF408" s="133"/>
      <c r="BG408" s="133"/>
      <c r="BH408" s="133"/>
      <c r="BI408" s="133"/>
      <c r="BJ408" s="133"/>
      <c r="BK408" s="133"/>
      <c r="BL408" s="133"/>
      <c r="BM408" s="133"/>
      <c r="BN408" s="133"/>
      <c r="BO408" s="133"/>
      <c r="BP408" s="133"/>
      <c r="BQ408" s="133"/>
      <c r="BR408" s="133"/>
      <c r="BS408" s="133"/>
      <c r="BT408" s="133"/>
      <c r="BU408" s="133"/>
      <c r="BV408" s="133"/>
      <c r="BW408" s="133"/>
      <c r="BX408" s="133"/>
      <c r="BY408" s="133"/>
      <c r="BZ408" s="133"/>
      <c r="CA408" s="133"/>
      <c r="CB408" s="133"/>
      <c r="CC408" s="133"/>
      <c r="CD408" s="133"/>
      <c r="CE408" s="133"/>
      <c r="CF408" s="133"/>
      <c r="CG408" s="133"/>
      <c r="CH408" s="133"/>
      <c r="CI408" s="133"/>
      <c r="CJ408" s="133"/>
      <c r="CK408" s="133"/>
      <c r="CL408" s="133"/>
      <c r="CM408" s="133"/>
      <c r="CN408" s="133"/>
      <c r="CO408" s="133"/>
      <c r="CP408" s="133"/>
      <c r="CQ408" s="133"/>
      <c r="CR408" s="133"/>
      <c r="CS408" s="133"/>
      <c r="CT408" s="133"/>
      <c r="CU408" s="133"/>
      <c r="CV408" s="133"/>
      <c r="CW408" s="133"/>
    </row>
    <row r="409" spans="1:101" s="134" customFormat="1" ht="12">
      <c r="A409" s="133"/>
      <c r="B409" s="132"/>
      <c r="C409" s="133"/>
      <c r="D409" s="126"/>
      <c r="E409" s="126"/>
      <c r="F409" s="126"/>
      <c r="G409" s="126"/>
      <c r="H409" s="126"/>
      <c r="I409" s="126"/>
      <c r="J409" s="126"/>
      <c r="K409" s="126"/>
      <c r="L409" s="126"/>
      <c r="M409" s="127"/>
      <c r="N409" s="127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3"/>
      <c r="BA409" s="133"/>
      <c r="BB409" s="133"/>
      <c r="BC409" s="133"/>
      <c r="BD409" s="133"/>
      <c r="BE409" s="133"/>
      <c r="BF409" s="133"/>
      <c r="BG409" s="133"/>
      <c r="BH409" s="133"/>
      <c r="BI409" s="133"/>
      <c r="BJ409" s="133"/>
      <c r="BK409" s="133"/>
      <c r="BL409" s="133"/>
      <c r="BM409" s="133"/>
      <c r="BN409" s="133"/>
      <c r="BO409" s="133"/>
      <c r="BP409" s="133"/>
      <c r="BQ409" s="133"/>
      <c r="BR409" s="133"/>
      <c r="BS409" s="133"/>
      <c r="BT409" s="133"/>
      <c r="BU409" s="133"/>
      <c r="BV409" s="133"/>
      <c r="BW409" s="133"/>
      <c r="BX409" s="133"/>
      <c r="BY409" s="133"/>
      <c r="BZ409" s="133"/>
      <c r="CA409" s="133"/>
      <c r="CB409" s="133"/>
      <c r="CC409" s="133"/>
      <c r="CD409" s="133"/>
      <c r="CE409" s="133"/>
      <c r="CF409" s="133"/>
      <c r="CG409" s="133"/>
      <c r="CH409" s="133"/>
      <c r="CI409" s="133"/>
      <c r="CJ409" s="133"/>
      <c r="CK409" s="133"/>
      <c r="CL409" s="133"/>
      <c r="CM409" s="133"/>
      <c r="CN409" s="133"/>
      <c r="CO409" s="133"/>
      <c r="CP409" s="133"/>
      <c r="CQ409" s="133"/>
      <c r="CR409" s="133"/>
      <c r="CS409" s="133"/>
      <c r="CT409" s="133"/>
      <c r="CU409" s="133"/>
      <c r="CV409" s="133"/>
      <c r="CW409" s="133"/>
    </row>
    <row r="410" spans="1:101" s="134" customFormat="1" ht="12">
      <c r="A410" s="133"/>
      <c r="B410" s="132"/>
      <c r="C410" s="133"/>
      <c r="D410" s="126"/>
      <c r="E410" s="126"/>
      <c r="F410" s="126"/>
      <c r="G410" s="126"/>
      <c r="H410" s="126"/>
      <c r="I410" s="126"/>
      <c r="J410" s="126"/>
      <c r="K410" s="126"/>
      <c r="L410" s="126"/>
      <c r="M410" s="127"/>
      <c r="N410" s="127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  <c r="AU410" s="133"/>
      <c r="AV410" s="133"/>
      <c r="AW410" s="133"/>
      <c r="AX410" s="133"/>
      <c r="AY410" s="133"/>
      <c r="AZ410" s="133"/>
      <c r="BA410" s="133"/>
      <c r="BB410" s="133"/>
      <c r="BC410" s="133"/>
      <c r="BD410" s="133"/>
      <c r="BE410" s="133"/>
      <c r="BF410" s="133"/>
      <c r="BG410" s="133"/>
      <c r="BH410" s="133"/>
      <c r="BI410" s="133"/>
      <c r="BJ410" s="133"/>
      <c r="BK410" s="133"/>
      <c r="BL410" s="133"/>
      <c r="BM410" s="133"/>
      <c r="BN410" s="133"/>
      <c r="BO410" s="133"/>
      <c r="BP410" s="133"/>
      <c r="BQ410" s="133"/>
      <c r="BR410" s="133"/>
      <c r="BS410" s="133"/>
      <c r="BT410" s="133"/>
      <c r="BU410" s="133"/>
      <c r="BV410" s="133"/>
      <c r="BW410" s="133"/>
      <c r="BX410" s="133"/>
      <c r="BY410" s="133"/>
      <c r="BZ410" s="133"/>
      <c r="CA410" s="133"/>
      <c r="CB410" s="133"/>
      <c r="CC410" s="133"/>
      <c r="CD410" s="133"/>
      <c r="CE410" s="133"/>
      <c r="CF410" s="133"/>
      <c r="CG410" s="133"/>
      <c r="CH410" s="133"/>
      <c r="CI410" s="133"/>
      <c r="CJ410" s="133"/>
      <c r="CK410" s="133"/>
      <c r="CL410" s="133"/>
      <c r="CM410" s="133"/>
      <c r="CN410" s="133"/>
      <c r="CO410" s="133"/>
      <c r="CP410" s="133"/>
      <c r="CQ410" s="133"/>
      <c r="CR410" s="133"/>
      <c r="CS410" s="133"/>
      <c r="CT410" s="133"/>
      <c r="CU410" s="133"/>
      <c r="CV410" s="133"/>
      <c r="CW410" s="133"/>
    </row>
    <row r="411" spans="1:101" s="134" customFormat="1" ht="12">
      <c r="A411" s="133"/>
      <c r="B411" s="132"/>
      <c r="C411" s="133"/>
      <c r="D411" s="126"/>
      <c r="E411" s="126"/>
      <c r="F411" s="126"/>
      <c r="G411" s="126"/>
      <c r="H411" s="126"/>
      <c r="I411" s="126"/>
      <c r="J411" s="126"/>
      <c r="K411" s="126"/>
      <c r="L411" s="126"/>
      <c r="M411" s="127"/>
      <c r="N411" s="127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  <c r="AU411" s="133"/>
      <c r="AV411" s="133"/>
      <c r="AW411" s="133"/>
      <c r="AX411" s="133"/>
      <c r="AY411" s="133"/>
      <c r="AZ411" s="133"/>
      <c r="BA411" s="133"/>
      <c r="BB411" s="133"/>
      <c r="BC411" s="133"/>
      <c r="BD411" s="133"/>
      <c r="BE411" s="133"/>
      <c r="BF411" s="133"/>
      <c r="BG411" s="133"/>
      <c r="BH411" s="133"/>
      <c r="BI411" s="133"/>
      <c r="BJ411" s="133"/>
      <c r="BK411" s="133"/>
      <c r="BL411" s="133"/>
      <c r="BM411" s="133"/>
      <c r="BN411" s="133"/>
      <c r="BO411" s="133"/>
      <c r="BP411" s="133"/>
      <c r="BQ411" s="133"/>
      <c r="BR411" s="133"/>
      <c r="BS411" s="133"/>
      <c r="BT411" s="133"/>
      <c r="BU411" s="133"/>
      <c r="BV411" s="133"/>
      <c r="BW411" s="133"/>
      <c r="BX411" s="133"/>
      <c r="BY411" s="133"/>
      <c r="BZ411" s="133"/>
      <c r="CA411" s="133"/>
      <c r="CB411" s="133"/>
      <c r="CC411" s="133"/>
      <c r="CD411" s="133"/>
      <c r="CE411" s="133"/>
      <c r="CF411" s="133"/>
      <c r="CG411" s="133"/>
      <c r="CH411" s="133"/>
      <c r="CI411" s="133"/>
      <c r="CJ411" s="133"/>
      <c r="CK411" s="133"/>
      <c r="CL411" s="133"/>
      <c r="CM411" s="133"/>
      <c r="CN411" s="133"/>
      <c r="CO411" s="133"/>
      <c r="CP411" s="133"/>
      <c r="CQ411" s="133"/>
      <c r="CR411" s="133"/>
      <c r="CS411" s="133"/>
      <c r="CT411" s="133"/>
      <c r="CU411" s="133"/>
      <c r="CV411" s="133"/>
      <c r="CW411" s="133"/>
    </row>
    <row r="412" spans="1:101" s="134" customFormat="1" ht="12">
      <c r="A412" s="133"/>
      <c r="B412" s="132"/>
      <c r="C412" s="133"/>
      <c r="D412" s="126"/>
      <c r="E412" s="126"/>
      <c r="F412" s="126"/>
      <c r="G412" s="126"/>
      <c r="H412" s="126"/>
      <c r="I412" s="126"/>
      <c r="J412" s="126"/>
      <c r="K412" s="126"/>
      <c r="L412" s="126"/>
      <c r="M412" s="127"/>
      <c r="N412" s="127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  <c r="AU412" s="133"/>
      <c r="AV412" s="133"/>
      <c r="AW412" s="133"/>
      <c r="AX412" s="133"/>
      <c r="AY412" s="133"/>
      <c r="AZ412" s="133"/>
      <c r="BA412" s="133"/>
      <c r="BB412" s="133"/>
      <c r="BC412" s="133"/>
      <c r="BD412" s="133"/>
      <c r="BE412" s="133"/>
      <c r="BF412" s="133"/>
      <c r="BG412" s="133"/>
      <c r="BH412" s="133"/>
      <c r="BI412" s="133"/>
      <c r="BJ412" s="133"/>
      <c r="BK412" s="133"/>
      <c r="BL412" s="133"/>
      <c r="BM412" s="133"/>
      <c r="BN412" s="133"/>
      <c r="BO412" s="133"/>
      <c r="BP412" s="133"/>
      <c r="BQ412" s="133"/>
      <c r="BR412" s="133"/>
      <c r="BS412" s="133"/>
      <c r="BT412" s="133"/>
      <c r="BU412" s="133"/>
      <c r="BV412" s="133"/>
      <c r="BW412" s="133"/>
      <c r="BX412" s="133"/>
      <c r="BY412" s="133"/>
      <c r="BZ412" s="133"/>
      <c r="CA412" s="133"/>
      <c r="CB412" s="133"/>
      <c r="CC412" s="133"/>
      <c r="CD412" s="133"/>
      <c r="CE412" s="133"/>
      <c r="CF412" s="133"/>
      <c r="CG412" s="133"/>
      <c r="CH412" s="133"/>
      <c r="CI412" s="133"/>
      <c r="CJ412" s="133"/>
      <c r="CK412" s="133"/>
      <c r="CL412" s="133"/>
      <c r="CM412" s="133"/>
      <c r="CN412" s="133"/>
      <c r="CO412" s="133"/>
      <c r="CP412" s="133"/>
      <c r="CQ412" s="133"/>
      <c r="CR412" s="133"/>
      <c r="CS412" s="133"/>
      <c r="CT412" s="133"/>
      <c r="CU412" s="133"/>
      <c r="CV412" s="133"/>
      <c r="CW412" s="133"/>
    </row>
    <row r="413" spans="1:101" s="134" customFormat="1" ht="12">
      <c r="A413" s="133"/>
      <c r="B413" s="132"/>
      <c r="C413" s="133"/>
      <c r="D413" s="126"/>
      <c r="E413" s="126"/>
      <c r="F413" s="126"/>
      <c r="G413" s="126"/>
      <c r="H413" s="126"/>
      <c r="I413" s="126"/>
      <c r="J413" s="126"/>
      <c r="K413" s="126"/>
      <c r="L413" s="126"/>
      <c r="M413" s="127"/>
      <c r="N413" s="127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  <c r="AU413" s="133"/>
      <c r="AV413" s="133"/>
      <c r="AW413" s="133"/>
      <c r="AX413" s="133"/>
      <c r="AY413" s="133"/>
      <c r="AZ413" s="133"/>
      <c r="BA413" s="133"/>
      <c r="BB413" s="133"/>
      <c r="BC413" s="133"/>
      <c r="BD413" s="133"/>
      <c r="BE413" s="133"/>
      <c r="BF413" s="133"/>
      <c r="BG413" s="133"/>
      <c r="BH413" s="133"/>
      <c r="BI413" s="133"/>
      <c r="BJ413" s="133"/>
      <c r="BK413" s="133"/>
      <c r="BL413" s="133"/>
      <c r="BM413" s="133"/>
      <c r="BN413" s="133"/>
      <c r="BO413" s="133"/>
      <c r="BP413" s="133"/>
      <c r="BQ413" s="133"/>
      <c r="BR413" s="133"/>
      <c r="BS413" s="133"/>
      <c r="BT413" s="133"/>
      <c r="BU413" s="133"/>
      <c r="BV413" s="133"/>
      <c r="BW413" s="133"/>
      <c r="BX413" s="133"/>
      <c r="BY413" s="133"/>
      <c r="BZ413" s="133"/>
      <c r="CA413" s="133"/>
      <c r="CB413" s="133"/>
      <c r="CC413" s="133"/>
      <c r="CD413" s="133"/>
      <c r="CE413" s="133"/>
      <c r="CF413" s="133"/>
      <c r="CG413" s="133"/>
      <c r="CH413" s="133"/>
      <c r="CI413" s="133"/>
      <c r="CJ413" s="133"/>
      <c r="CK413" s="133"/>
      <c r="CL413" s="133"/>
      <c r="CM413" s="133"/>
      <c r="CN413" s="133"/>
      <c r="CO413" s="133"/>
      <c r="CP413" s="133"/>
      <c r="CQ413" s="133"/>
      <c r="CR413" s="133"/>
      <c r="CS413" s="133"/>
      <c r="CT413" s="133"/>
      <c r="CU413" s="133"/>
      <c r="CV413" s="133"/>
      <c r="CW413" s="133"/>
    </row>
    <row r="414" spans="1:101" s="134" customFormat="1" ht="12">
      <c r="A414" s="133"/>
      <c r="B414" s="132"/>
      <c r="C414" s="133"/>
      <c r="D414" s="126"/>
      <c r="E414" s="126"/>
      <c r="F414" s="126"/>
      <c r="G414" s="126"/>
      <c r="H414" s="126"/>
      <c r="I414" s="126"/>
      <c r="J414" s="126"/>
      <c r="K414" s="126"/>
      <c r="L414" s="126"/>
      <c r="M414" s="127"/>
      <c r="N414" s="127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3"/>
      <c r="AV414" s="133"/>
      <c r="AW414" s="133"/>
      <c r="AX414" s="133"/>
      <c r="AY414" s="133"/>
      <c r="AZ414" s="133"/>
      <c r="BA414" s="133"/>
      <c r="BB414" s="133"/>
      <c r="BC414" s="133"/>
      <c r="BD414" s="133"/>
      <c r="BE414" s="133"/>
      <c r="BF414" s="133"/>
      <c r="BG414" s="133"/>
      <c r="BH414" s="133"/>
      <c r="BI414" s="133"/>
      <c r="BJ414" s="133"/>
      <c r="BK414" s="133"/>
      <c r="BL414" s="133"/>
      <c r="BM414" s="133"/>
      <c r="BN414" s="133"/>
      <c r="BO414" s="133"/>
      <c r="BP414" s="133"/>
      <c r="BQ414" s="133"/>
      <c r="BR414" s="133"/>
      <c r="BS414" s="133"/>
      <c r="BT414" s="133"/>
      <c r="BU414" s="133"/>
      <c r="BV414" s="133"/>
      <c r="BW414" s="133"/>
      <c r="BX414" s="133"/>
      <c r="BY414" s="133"/>
      <c r="BZ414" s="133"/>
      <c r="CA414" s="133"/>
      <c r="CB414" s="133"/>
      <c r="CC414" s="133"/>
      <c r="CD414" s="133"/>
      <c r="CE414" s="133"/>
      <c r="CF414" s="133"/>
      <c r="CG414" s="133"/>
      <c r="CH414" s="133"/>
      <c r="CI414" s="133"/>
      <c r="CJ414" s="133"/>
      <c r="CK414" s="133"/>
      <c r="CL414" s="133"/>
      <c r="CM414" s="133"/>
      <c r="CN414" s="133"/>
      <c r="CO414" s="133"/>
      <c r="CP414" s="133"/>
      <c r="CQ414" s="133"/>
      <c r="CR414" s="133"/>
      <c r="CS414" s="133"/>
      <c r="CT414" s="133"/>
      <c r="CU414" s="133"/>
      <c r="CV414" s="133"/>
      <c r="CW414" s="133"/>
    </row>
    <row r="415" spans="1:101" s="134" customFormat="1" ht="12">
      <c r="A415" s="133"/>
      <c r="B415" s="132"/>
      <c r="C415" s="133"/>
      <c r="D415" s="126"/>
      <c r="E415" s="126"/>
      <c r="F415" s="126"/>
      <c r="G415" s="126"/>
      <c r="H415" s="126"/>
      <c r="I415" s="126"/>
      <c r="J415" s="126"/>
      <c r="K415" s="126"/>
      <c r="L415" s="126"/>
      <c r="M415" s="127"/>
      <c r="N415" s="127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  <c r="AU415" s="133"/>
      <c r="AV415" s="133"/>
      <c r="AW415" s="133"/>
      <c r="AX415" s="133"/>
      <c r="AY415" s="133"/>
      <c r="AZ415" s="133"/>
      <c r="BA415" s="133"/>
      <c r="BB415" s="133"/>
      <c r="BC415" s="133"/>
      <c r="BD415" s="133"/>
      <c r="BE415" s="133"/>
      <c r="BF415" s="133"/>
      <c r="BG415" s="133"/>
      <c r="BH415" s="133"/>
      <c r="BI415" s="133"/>
      <c r="BJ415" s="133"/>
      <c r="BK415" s="133"/>
      <c r="BL415" s="133"/>
      <c r="BM415" s="133"/>
      <c r="BN415" s="133"/>
      <c r="BO415" s="133"/>
      <c r="BP415" s="133"/>
      <c r="BQ415" s="133"/>
      <c r="BR415" s="133"/>
      <c r="BS415" s="133"/>
      <c r="BT415" s="133"/>
      <c r="BU415" s="133"/>
      <c r="BV415" s="133"/>
      <c r="BW415" s="133"/>
      <c r="BX415" s="133"/>
      <c r="BY415" s="133"/>
      <c r="BZ415" s="133"/>
      <c r="CA415" s="133"/>
      <c r="CB415" s="133"/>
      <c r="CC415" s="133"/>
      <c r="CD415" s="133"/>
      <c r="CE415" s="133"/>
      <c r="CF415" s="133"/>
      <c r="CG415" s="133"/>
      <c r="CH415" s="133"/>
      <c r="CI415" s="133"/>
      <c r="CJ415" s="133"/>
      <c r="CK415" s="133"/>
      <c r="CL415" s="133"/>
      <c r="CM415" s="133"/>
      <c r="CN415" s="133"/>
      <c r="CO415" s="133"/>
      <c r="CP415" s="133"/>
      <c r="CQ415" s="133"/>
      <c r="CR415" s="133"/>
      <c r="CS415" s="133"/>
      <c r="CT415" s="133"/>
      <c r="CU415" s="133"/>
      <c r="CV415" s="133"/>
      <c r="CW415" s="133"/>
    </row>
    <row r="416" spans="1:101" s="134" customFormat="1" ht="12">
      <c r="A416" s="133"/>
      <c r="B416" s="132"/>
      <c r="C416" s="133"/>
      <c r="D416" s="126"/>
      <c r="E416" s="126"/>
      <c r="F416" s="126"/>
      <c r="G416" s="126"/>
      <c r="H416" s="126"/>
      <c r="I416" s="126"/>
      <c r="J416" s="126"/>
      <c r="K416" s="126"/>
      <c r="L416" s="126"/>
      <c r="M416" s="127"/>
      <c r="N416" s="127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  <c r="AU416" s="133"/>
      <c r="AV416" s="133"/>
      <c r="AW416" s="133"/>
      <c r="AX416" s="133"/>
      <c r="AY416" s="133"/>
      <c r="AZ416" s="133"/>
      <c r="BA416" s="133"/>
      <c r="BB416" s="133"/>
      <c r="BC416" s="133"/>
      <c r="BD416" s="133"/>
      <c r="BE416" s="133"/>
      <c r="BF416" s="133"/>
      <c r="BG416" s="133"/>
      <c r="BH416" s="133"/>
      <c r="BI416" s="133"/>
      <c r="BJ416" s="133"/>
      <c r="BK416" s="133"/>
      <c r="BL416" s="133"/>
      <c r="BM416" s="133"/>
      <c r="BN416" s="133"/>
      <c r="BO416" s="133"/>
      <c r="BP416" s="133"/>
      <c r="BQ416" s="133"/>
      <c r="BR416" s="133"/>
      <c r="BS416" s="133"/>
      <c r="BT416" s="133"/>
      <c r="BU416" s="133"/>
      <c r="BV416" s="133"/>
      <c r="BW416" s="133"/>
      <c r="BX416" s="133"/>
      <c r="BY416" s="133"/>
      <c r="BZ416" s="133"/>
      <c r="CA416" s="133"/>
      <c r="CB416" s="133"/>
      <c r="CC416" s="133"/>
      <c r="CD416" s="133"/>
      <c r="CE416" s="133"/>
      <c r="CF416" s="133"/>
      <c r="CG416" s="133"/>
      <c r="CH416" s="133"/>
      <c r="CI416" s="133"/>
      <c r="CJ416" s="133"/>
      <c r="CK416" s="133"/>
      <c r="CL416" s="133"/>
      <c r="CM416" s="133"/>
      <c r="CN416" s="133"/>
      <c r="CO416" s="133"/>
      <c r="CP416" s="133"/>
      <c r="CQ416" s="133"/>
      <c r="CR416" s="133"/>
      <c r="CS416" s="133"/>
      <c r="CT416" s="133"/>
      <c r="CU416" s="133"/>
      <c r="CV416" s="133"/>
      <c r="CW416" s="133"/>
    </row>
    <row r="417" spans="1:101" s="134" customFormat="1" ht="12">
      <c r="A417" s="133"/>
      <c r="B417" s="132"/>
      <c r="C417" s="133"/>
      <c r="D417" s="126"/>
      <c r="E417" s="126"/>
      <c r="F417" s="126"/>
      <c r="G417" s="126"/>
      <c r="H417" s="126"/>
      <c r="I417" s="126"/>
      <c r="J417" s="126"/>
      <c r="K417" s="126"/>
      <c r="L417" s="126"/>
      <c r="M417" s="127"/>
      <c r="N417" s="127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  <c r="AU417" s="133"/>
      <c r="AV417" s="133"/>
      <c r="AW417" s="133"/>
      <c r="AX417" s="133"/>
      <c r="AY417" s="133"/>
      <c r="AZ417" s="133"/>
      <c r="BA417" s="133"/>
      <c r="BB417" s="133"/>
      <c r="BC417" s="133"/>
      <c r="BD417" s="133"/>
      <c r="BE417" s="133"/>
      <c r="BF417" s="133"/>
      <c r="BG417" s="133"/>
      <c r="BH417" s="133"/>
      <c r="BI417" s="133"/>
      <c r="BJ417" s="133"/>
      <c r="BK417" s="133"/>
      <c r="BL417" s="133"/>
      <c r="BM417" s="133"/>
      <c r="BN417" s="133"/>
      <c r="BO417" s="133"/>
      <c r="BP417" s="133"/>
      <c r="BQ417" s="133"/>
      <c r="BR417" s="133"/>
      <c r="BS417" s="133"/>
      <c r="BT417" s="133"/>
      <c r="BU417" s="133"/>
      <c r="BV417" s="133"/>
      <c r="BW417" s="133"/>
      <c r="BX417" s="133"/>
      <c r="BY417" s="133"/>
      <c r="BZ417" s="133"/>
      <c r="CA417" s="133"/>
      <c r="CB417" s="133"/>
      <c r="CC417" s="133"/>
      <c r="CD417" s="133"/>
      <c r="CE417" s="133"/>
      <c r="CF417" s="133"/>
      <c r="CG417" s="133"/>
      <c r="CH417" s="133"/>
      <c r="CI417" s="133"/>
      <c r="CJ417" s="133"/>
      <c r="CK417" s="133"/>
      <c r="CL417" s="133"/>
      <c r="CM417" s="133"/>
      <c r="CN417" s="133"/>
      <c r="CO417" s="133"/>
      <c r="CP417" s="133"/>
      <c r="CQ417" s="133"/>
      <c r="CR417" s="133"/>
      <c r="CS417" s="133"/>
      <c r="CT417" s="133"/>
      <c r="CU417" s="133"/>
      <c r="CV417" s="133"/>
      <c r="CW417" s="133"/>
    </row>
    <row r="418" spans="1:101" s="134" customFormat="1" ht="12">
      <c r="A418" s="133"/>
      <c r="B418" s="132"/>
      <c r="C418" s="133"/>
      <c r="D418" s="126"/>
      <c r="E418" s="126"/>
      <c r="F418" s="126"/>
      <c r="G418" s="126"/>
      <c r="H418" s="126"/>
      <c r="I418" s="126"/>
      <c r="J418" s="126"/>
      <c r="K418" s="126"/>
      <c r="L418" s="126"/>
      <c r="M418" s="127"/>
      <c r="N418" s="127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  <c r="AU418" s="133"/>
      <c r="AV418" s="133"/>
      <c r="AW418" s="133"/>
      <c r="AX418" s="133"/>
      <c r="AY418" s="133"/>
      <c r="AZ418" s="133"/>
      <c r="BA418" s="133"/>
      <c r="BB418" s="133"/>
      <c r="BC418" s="133"/>
      <c r="BD418" s="133"/>
      <c r="BE418" s="133"/>
      <c r="BF418" s="133"/>
      <c r="BG418" s="133"/>
      <c r="BH418" s="133"/>
      <c r="BI418" s="133"/>
      <c r="BJ418" s="133"/>
      <c r="BK418" s="133"/>
      <c r="BL418" s="133"/>
      <c r="BM418" s="133"/>
      <c r="BN418" s="133"/>
      <c r="BO418" s="133"/>
      <c r="BP418" s="133"/>
      <c r="BQ418" s="133"/>
      <c r="BR418" s="133"/>
      <c r="BS418" s="133"/>
      <c r="BT418" s="133"/>
      <c r="BU418" s="133"/>
      <c r="BV418" s="133"/>
      <c r="BW418" s="133"/>
      <c r="BX418" s="133"/>
      <c r="BY418" s="133"/>
      <c r="BZ418" s="133"/>
      <c r="CA418" s="133"/>
      <c r="CB418" s="133"/>
      <c r="CC418" s="133"/>
      <c r="CD418" s="133"/>
      <c r="CE418" s="133"/>
      <c r="CF418" s="133"/>
      <c r="CG418" s="133"/>
      <c r="CH418" s="133"/>
      <c r="CI418" s="133"/>
      <c r="CJ418" s="133"/>
      <c r="CK418" s="133"/>
      <c r="CL418" s="133"/>
      <c r="CM418" s="133"/>
      <c r="CN418" s="133"/>
      <c r="CO418" s="133"/>
      <c r="CP418" s="133"/>
      <c r="CQ418" s="133"/>
      <c r="CR418" s="133"/>
      <c r="CS418" s="133"/>
      <c r="CT418" s="133"/>
      <c r="CU418" s="133"/>
      <c r="CV418" s="133"/>
      <c r="CW418" s="133"/>
    </row>
    <row r="419" spans="1:101" s="134" customFormat="1" ht="12">
      <c r="A419" s="133"/>
      <c r="B419" s="132"/>
      <c r="C419" s="133"/>
      <c r="D419" s="126"/>
      <c r="E419" s="126"/>
      <c r="F419" s="126"/>
      <c r="G419" s="126"/>
      <c r="H419" s="126"/>
      <c r="I419" s="126"/>
      <c r="J419" s="126"/>
      <c r="K419" s="126"/>
      <c r="L419" s="126"/>
      <c r="M419" s="127"/>
      <c r="N419" s="127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  <c r="AU419" s="133"/>
      <c r="AV419" s="133"/>
      <c r="AW419" s="133"/>
      <c r="AX419" s="133"/>
      <c r="AY419" s="133"/>
      <c r="AZ419" s="133"/>
      <c r="BA419" s="133"/>
      <c r="BB419" s="133"/>
      <c r="BC419" s="133"/>
      <c r="BD419" s="133"/>
      <c r="BE419" s="133"/>
      <c r="BF419" s="133"/>
      <c r="BG419" s="133"/>
      <c r="BH419" s="133"/>
      <c r="BI419" s="133"/>
      <c r="BJ419" s="133"/>
      <c r="BK419" s="133"/>
      <c r="BL419" s="133"/>
      <c r="BM419" s="133"/>
      <c r="BN419" s="133"/>
      <c r="BO419" s="133"/>
      <c r="BP419" s="133"/>
      <c r="BQ419" s="133"/>
      <c r="BR419" s="133"/>
      <c r="BS419" s="133"/>
      <c r="BT419" s="133"/>
      <c r="BU419" s="133"/>
      <c r="BV419" s="133"/>
      <c r="BW419" s="133"/>
      <c r="BX419" s="133"/>
      <c r="BY419" s="133"/>
      <c r="BZ419" s="133"/>
      <c r="CA419" s="133"/>
      <c r="CB419" s="133"/>
      <c r="CC419" s="133"/>
      <c r="CD419" s="133"/>
      <c r="CE419" s="133"/>
      <c r="CF419" s="133"/>
      <c r="CG419" s="133"/>
      <c r="CH419" s="133"/>
      <c r="CI419" s="133"/>
      <c r="CJ419" s="133"/>
      <c r="CK419" s="133"/>
      <c r="CL419" s="133"/>
      <c r="CM419" s="133"/>
      <c r="CN419" s="133"/>
      <c r="CO419" s="133"/>
      <c r="CP419" s="133"/>
      <c r="CQ419" s="133"/>
      <c r="CR419" s="133"/>
      <c r="CS419" s="133"/>
      <c r="CT419" s="133"/>
      <c r="CU419" s="133"/>
      <c r="CV419" s="133"/>
      <c r="CW419" s="133"/>
    </row>
    <row r="420" spans="1:101" s="134" customFormat="1" ht="12">
      <c r="A420" s="133"/>
      <c r="B420" s="132"/>
      <c r="C420" s="133"/>
      <c r="D420" s="126"/>
      <c r="E420" s="126"/>
      <c r="F420" s="126"/>
      <c r="G420" s="126"/>
      <c r="H420" s="126"/>
      <c r="I420" s="126"/>
      <c r="J420" s="126"/>
      <c r="K420" s="126"/>
      <c r="L420" s="126"/>
      <c r="M420" s="127"/>
      <c r="N420" s="127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  <c r="AU420" s="133"/>
      <c r="AV420" s="133"/>
      <c r="AW420" s="133"/>
      <c r="AX420" s="133"/>
      <c r="AY420" s="133"/>
      <c r="AZ420" s="133"/>
      <c r="BA420" s="133"/>
      <c r="BB420" s="133"/>
      <c r="BC420" s="133"/>
      <c r="BD420" s="133"/>
      <c r="BE420" s="133"/>
      <c r="BF420" s="133"/>
      <c r="BG420" s="133"/>
      <c r="BH420" s="133"/>
      <c r="BI420" s="133"/>
      <c r="BJ420" s="133"/>
      <c r="BK420" s="133"/>
      <c r="BL420" s="133"/>
      <c r="BM420" s="133"/>
      <c r="BN420" s="133"/>
      <c r="BO420" s="133"/>
      <c r="BP420" s="133"/>
      <c r="BQ420" s="133"/>
      <c r="BR420" s="133"/>
      <c r="BS420" s="133"/>
      <c r="BT420" s="133"/>
      <c r="BU420" s="133"/>
      <c r="BV420" s="133"/>
      <c r="BW420" s="133"/>
      <c r="BX420" s="133"/>
      <c r="BY420" s="133"/>
      <c r="BZ420" s="133"/>
      <c r="CA420" s="133"/>
      <c r="CB420" s="133"/>
      <c r="CC420" s="133"/>
      <c r="CD420" s="133"/>
      <c r="CE420" s="133"/>
      <c r="CF420" s="133"/>
      <c r="CG420" s="133"/>
      <c r="CH420" s="133"/>
      <c r="CI420" s="133"/>
      <c r="CJ420" s="133"/>
      <c r="CK420" s="133"/>
      <c r="CL420" s="133"/>
      <c r="CM420" s="133"/>
      <c r="CN420" s="133"/>
      <c r="CO420" s="133"/>
      <c r="CP420" s="133"/>
      <c r="CQ420" s="133"/>
      <c r="CR420" s="133"/>
      <c r="CS420" s="133"/>
      <c r="CT420" s="133"/>
      <c r="CU420" s="133"/>
      <c r="CV420" s="133"/>
      <c r="CW420" s="133"/>
    </row>
    <row r="421" spans="1:101" s="134" customFormat="1" ht="12">
      <c r="A421" s="133"/>
      <c r="B421" s="132"/>
      <c r="C421" s="133"/>
      <c r="D421" s="126"/>
      <c r="E421" s="126"/>
      <c r="F421" s="126"/>
      <c r="G421" s="126"/>
      <c r="H421" s="126"/>
      <c r="I421" s="126"/>
      <c r="J421" s="126"/>
      <c r="K421" s="126"/>
      <c r="L421" s="126"/>
      <c r="M421" s="127"/>
      <c r="N421" s="127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  <c r="AU421" s="133"/>
      <c r="AV421" s="133"/>
      <c r="AW421" s="133"/>
      <c r="AX421" s="133"/>
      <c r="AY421" s="133"/>
      <c r="AZ421" s="133"/>
      <c r="BA421" s="133"/>
      <c r="BB421" s="133"/>
      <c r="BC421" s="133"/>
      <c r="BD421" s="133"/>
      <c r="BE421" s="133"/>
      <c r="BF421" s="133"/>
      <c r="BG421" s="133"/>
      <c r="BH421" s="133"/>
      <c r="BI421" s="133"/>
      <c r="BJ421" s="133"/>
      <c r="BK421" s="133"/>
      <c r="BL421" s="133"/>
      <c r="BM421" s="133"/>
      <c r="BN421" s="133"/>
      <c r="BO421" s="133"/>
      <c r="BP421" s="133"/>
      <c r="BQ421" s="133"/>
      <c r="BR421" s="133"/>
      <c r="BS421" s="133"/>
      <c r="BT421" s="133"/>
      <c r="BU421" s="133"/>
      <c r="BV421" s="133"/>
      <c r="BW421" s="133"/>
      <c r="BX421" s="133"/>
      <c r="BY421" s="133"/>
      <c r="BZ421" s="133"/>
      <c r="CA421" s="133"/>
      <c r="CB421" s="133"/>
      <c r="CC421" s="133"/>
      <c r="CD421" s="133"/>
      <c r="CE421" s="133"/>
      <c r="CF421" s="133"/>
      <c r="CG421" s="133"/>
      <c r="CH421" s="133"/>
      <c r="CI421" s="133"/>
      <c r="CJ421" s="133"/>
      <c r="CK421" s="133"/>
      <c r="CL421" s="133"/>
      <c r="CM421" s="133"/>
      <c r="CN421" s="133"/>
      <c r="CO421" s="133"/>
      <c r="CP421" s="133"/>
      <c r="CQ421" s="133"/>
      <c r="CR421" s="133"/>
      <c r="CS421" s="133"/>
      <c r="CT421" s="133"/>
      <c r="CU421" s="133"/>
      <c r="CV421" s="133"/>
      <c r="CW421" s="133"/>
    </row>
    <row r="422" spans="1:101" s="134" customFormat="1" ht="12">
      <c r="A422" s="133"/>
      <c r="B422" s="132"/>
      <c r="C422" s="133"/>
      <c r="D422" s="126"/>
      <c r="E422" s="126"/>
      <c r="F422" s="126"/>
      <c r="G422" s="126"/>
      <c r="H422" s="126"/>
      <c r="I422" s="126"/>
      <c r="J422" s="126"/>
      <c r="K422" s="126"/>
      <c r="L422" s="126"/>
      <c r="M422" s="127"/>
      <c r="N422" s="127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  <c r="AU422" s="133"/>
      <c r="AV422" s="133"/>
      <c r="AW422" s="133"/>
      <c r="AX422" s="133"/>
      <c r="AY422" s="133"/>
      <c r="AZ422" s="133"/>
      <c r="BA422" s="133"/>
      <c r="BB422" s="133"/>
      <c r="BC422" s="133"/>
      <c r="BD422" s="133"/>
      <c r="BE422" s="133"/>
      <c r="BF422" s="133"/>
      <c r="BG422" s="133"/>
      <c r="BH422" s="133"/>
      <c r="BI422" s="133"/>
      <c r="BJ422" s="133"/>
      <c r="BK422" s="133"/>
      <c r="BL422" s="133"/>
      <c r="BM422" s="133"/>
      <c r="BN422" s="133"/>
      <c r="BO422" s="133"/>
      <c r="BP422" s="133"/>
      <c r="BQ422" s="133"/>
      <c r="BR422" s="133"/>
      <c r="BS422" s="133"/>
      <c r="BT422" s="133"/>
      <c r="BU422" s="133"/>
      <c r="BV422" s="133"/>
      <c r="BW422" s="133"/>
      <c r="BX422" s="133"/>
      <c r="BY422" s="133"/>
      <c r="BZ422" s="133"/>
      <c r="CA422" s="133"/>
      <c r="CB422" s="133"/>
      <c r="CC422" s="133"/>
      <c r="CD422" s="133"/>
      <c r="CE422" s="133"/>
      <c r="CF422" s="133"/>
      <c r="CG422" s="133"/>
      <c r="CH422" s="133"/>
      <c r="CI422" s="133"/>
      <c r="CJ422" s="133"/>
      <c r="CK422" s="133"/>
      <c r="CL422" s="133"/>
      <c r="CM422" s="133"/>
      <c r="CN422" s="133"/>
      <c r="CO422" s="133"/>
      <c r="CP422" s="133"/>
      <c r="CQ422" s="133"/>
      <c r="CR422" s="133"/>
      <c r="CS422" s="133"/>
      <c r="CT422" s="133"/>
      <c r="CU422" s="133"/>
      <c r="CV422" s="133"/>
      <c r="CW422" s="133"/>
    </row>
    <row r="423" spans="1:101" s="134" customFormat="1" ht="12">
      <c r="A423" s="133"/>
      <c r="B423" s="132"/>
      <c r="C423" s="133"/>
      <c r="D423" s="126"/>
      <c r="E423" s="126"/>
      <c r="F423" s="126"/>
      <c r="G423" s="126"/>
      <c r="H423" s="126"/>
      <c r="I423" s="126"/>
      <c r="J423" s="126"/>
      <c r="K423" s="126"/>
      <c r="L423" s="126"/>
      <c r="M423" s="127"/>
      <c r="N423" s="127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  <c r="AU423" s="133"/>
      <c r="AV423" s="133"/>
      <c r="AW423" s="133"/>
      <c r="AX423" s="133"/>
      <c r="AY423" s="133"/>
      <c r="AZ423" s="133"/>
      <c r="BA423" s="133"/>
      <c r="BB423" s="133"/>
      <c r="BC423" s="133"/>
      <c r="BD423" s="133"/>
      <c r="BE423" s="133"/>
      <c r="BF423" s="133"/>
      <c r="BG423" s="133"/>
      <c r="BH423" s="133"/>
      <c r="BI423" s="133"/>
      <c r="BJ423" s="133"/>
      <c r="BK423" s="133"/>
      <c r="BL423" s="133"/>
      <c r="BM423" s="133"/>
      <c r="BN423" s="133"/>
      <c r="BO423" s="133"/>
      <c r="BP423" s="133"/>
      <c r="BQ423" s="133"/>
      <c r="BR423" s="133"/>
      <c r="BS423" s="133"/>
      <c r="BT423" s="133"/>
      <c r="BU423" s="133"/>
      <c r="BV423" s="133"/>
      <c r="BW423" s="133"/>
      <c r="BX423" s="133"/>
      <c r="BY423" s="133"/>
      <c r="BZ423" s="133"/>
      <c r="CA423" s="133"/>
      <c r="CB423" s="133"/>
      <c r="CC423" s="133"/>
      <c r="CD423" s="133"/>
      <c r="CE423" s="133"/>
      <c r="CF423" s="133"/>
      <c r="CG423" s="133"/>
      <c r="CH423" s="133"/>
      <c r="CI423" s="133"/>
      <c r="CJ423" s="133"/>
      <c r="CK423" s="133"/>
      <c r="CL423" s="133"/>
      <c r="CM423" s="133"/>
      <c r="CN423" s="133"/>
      <c r="CO423" s="133"/>
      <c r="CP423" s="133"/>
      <c r="CQ423" s="133"/>
      <c r="CR423" s="133"/>
      <c r="CS423" s="133"/>
      <c r="CT423" s="133"/>
      <c r="CU423" s="133"/>
      <c r="CV423" s="133"/>
      <c r="CW423" s="133"/>
    </row>
    <row r="424" spans="1:101" s="134" customFormat="1" ht="12">
      <c r="A424" s="133"/>
      <c r="B424" s="132"/>
      <c r="C424" s="133"/>
      <c r="D424" s="126"/>
      <c r="E424" s="126"/>
      <c r="F424" s="126"/>
      <c r="G424" s="126"/>
      <c r="H424" s="126"/>
      <c r="I424" s="126"/>
      <c r="J424" s="126"/>
      <c r="K424" s="126"/>
      <c r="L424" s="126"/>
      <c r="M424" s="127"/>
      <c r="N424" s="127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3"/>
      <c r="BA424" s="133"/>
      <c r="BB424" s="133"/>
      <c r="BC424" s="133"/>
      <c r="BD424" s="133"/>
      <c r="BE424" s="133"/>
      <c r="BF424" s="133"/>
      <c r="BG424" s="133"/>
      <c r="BH424" s="133"/>
      <c r="BI424" s="133"/>
      <c r="BJ424" s="133"/>
      <c r="BK424" s="133"/>
      <c r="BL424" s="133"/>
      <c r="BM424" s="133"/>
      <c r="BN424" s="133"/>
      <c r="BO424" s="133"/>
      <c r="BP424" s="133"/>
      <c r="BQ424" s="133"/>
      <c r="BR424" s="133"/>
      <c r="BS424" s="133"/>
      <c r="BT424" s="133"/>
      <c r="BU424" s="133"/>
      <c r="BV424" s="133"/>
      <c r="BW424" s="133"/>
      <c r="BX424" s="133"/>
      <c r="BY424" s="133"/>
      <c r="BZ424" s="133"/>
      <c r="CA424" s="133"/>
      <c r="CB424" s="133"/>
      <c r="CC424" s="133"/>
      <c r="CD424" s="133"/>
      <c r="CE424" s="133"/>
      <c r="CF424" s="133"/>
      <c r="CG424" s="133"/>
      <c r="CH424" s="133"/>
      <c r="CI424" s="133"/>
      <c r="CJ424" s="133"/>
      <c r="CK424" s="133"/>
      <c r="CL424" s="133"/>
      <c r="CM424" s="133"/>
      <c r="CN424" s="133"/>
      <c r="CO424" s="133"/>
      <c r="CP424" s="133"/>
      <c r="CQ424" s="133"/>
      <c r="CR424" s="133"/>
      <c r="CS424" s="133"/>
      <c r="CT424" s="133"/>
      <c r="CU424" s="133"/>
      <c r="CV424" s="133"/>
      <c r="CW424" s="133"/>
    </row>
    <row r="425" spans="1:101" s="134" customFormat="1" ht="12">
      <c r="A425" s="133"/>
      <c r="B425" s="132"/>
      <c r="C425" s="133"/>
      <c r="D425" s="126"/>
      <c r="E425" s="126"/>
      <c r="F425" s="126"/>
      <c r="G425" s="126"/>
      <c r="H425" s="126"/>
      <c r="I425" s="126"/>
      <c r="J425" s="126"/>
      <c r="K425" s="126"/>
      <c r="L425" s="126"/>
      <c r="M425" s="127"/>
      <c r="N425" s="127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  <c r="AU425" s="133"/>
      <c r="AV425" s="133"/>
      <c r="AW425" s="133"/>
      <c r="AX425" s="133"/>
      <c r="AY425" s="133"/>
      <c r="AZ425" s="133"/>
      <c r="BA425" s="133"/>
      <c r="BB425" s="133"/>
      <c r="BC425" s="133"/>
      <c r="BD425" s="133"/>
      <c r="BE425" s="133"/>
      <c r="BF425" s="133"/>
      <c r="BG425" s="133"/>
      <c r="BH425" s="133"/>
      <c r="BI425" s="133"/>
      <c r="BJ425" s="133"/>
      <c r="BK425" s="133"/>
      <c r="BL425" s="133"/>
      <c r="BM425" s="133"/>
      <c r="BN425" s="133"/>
      <c r="BO425" s="133"/>
      <c r="BP425" s="133"/>
      <c r="BQ425" s="133"/>
      <c r="BR425" s="133"/>
      <c r="BS425" s="133"/>
      <c r="BT425" s="133"/>
      <c r="BU425" s="133"/>
      <c r="BV425" s="133"/>
      <c r="BW425" s="133"/>
      <c r="BX425" s="133"/>
      <c r="BY425" s="133"/>
      <c r="BZ425" s="133"/>
      <c r="CA425" s="133"/>
      <c r="CB425" s="133"/>
      <c r="CC425" s="133"/>
      <c r="CD425" s="133"/>
      <c r="CE425" s="133"/>
      <c r="CF425" s="133"/>
      <c r="CG425" s="133"/>
      <c r="CH425" s="133"/>
      <c r="CI425" s="133"/>
      <c r="CJ425" s="133"/>
      <c r="CK425" s="133"/>
      <c r="CL425" s="133"/>
      <c r="CM425" s="133"/>
      <c r="CN425" s="133"/>
      <c r="CO425" s="133"/>
      <c r="CP425" s="133"/>
      <c r="CQ425" s="133"/>
      <c r="CR425" s="133"/>
      <c r="CS425" s="133"/>
      <c r="CT425" s="133"/>
      <c r="CU425" s="133"/>
      <c r="CV425" s="133"/>
      <c r="CW425" s="133"/>
    </row>
    <row r="426" spans="1:101" s="134" customFormat="1" ht="12">
      <c r="A426" s="133"/>
      <c r="B426" s="132"/>
      <c r="C426" s="133"/>
      <c r="D426" s="126"/>
      <c r="E426" s="126"/>
      <c r="F426" s="126"/>
      <c r="G426" s="126"/>
      <c r="H426" s="126"/>
      <c r="I426" s="126"/>
      <c r="J426" s="126"/>
      <c r="K426" s="126"/>
      <c r="L426" s="126"/>
      <c r="M426" s="127"/>
      <c r="N426" s="127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  <c r="AU426" s="133"/>
      <c r="AV426" s="133"/>
      <c r="AW426" s="133"/>
      <c r="AX426" s="133"/>
      <c r="AY426" s="133"/>
      <c r="AZ426" s="133"/>
      <c r="BA426" s="133"/>
      <c r="BB426" s="133"/>
      <c r="BC426" s="133"/>
      <c r="BD426" s="133"/>
      <c r="BE426" s="133"/>
      <c r="BF426" s="133"/>
      <c r="BG426" s="133"/>
      <c r="BH426" s="133"/>
      <c r="BI426" s="133"/>
      <c r="BJ426" s="133"/>
      <c r="BK426" s="133"/>
      <c r="BL426" s="133"/>
      <c r="BM426" s="133"/>
      <c r="BN426" s="133"/>
      <c r="BO426" s="133"/>
      <c r="BP426" s="133"/>
      <c r="BQ426" s="133"/>
      <c r="BR426" s="133"/>
      <c r="BS426" s="133"/>
      <c r="BT426" s="133"/>
      <c r="BU426" s="133"/>
      <c r="BV426" s="133"/>
      <c r="BW426" s="133"/>
      <c r="BX426" s="133"/>
      <c r="BY426" s="133"/>
      <c r="BZ426" s="133"/>
      <c r="CA426" s="133"/>
      <c r="CB426" s="133"/>
      <c r="CC426" s="133"/>
      <c r="CD426" s="133"/>
      <c r="CE426" s="133"/>
      <c r="CF426" s="133"/>
      <c r="CG426" s="133"/>
      <c r="CH426" s="133"/>
      <c r="CI426" s="133"/>
      <c r="CJ426" s="133"/>
      <c r="CK426" s="133"/>
      <c r="CL426" s="133"/>
      <c r="CM426" s="133"/>
      <c r="CN426" s="133"/>
      <c r="CO426" s="133"/>
      <c r="CP426" s="133"/>
      <c r="CQ426" s="133"/>
      <c r="CR426" s="133"/>
      <c r="CS426" s="133"/>
      <c r="CT426" s="133"/>
      <c r="CU426" s="133"/>
      <c r="CV426" s="133"/>
      <c r="CW426" s="133"/>
    </row>
    <row r="427" spans="1:101" s="134" customFormat="1" ht="12">
      <c r="A427" s="133"/>
      <c r="B427" s="132"/>
      <c r="C427" s="133"/>
      <c r="D427" s="126"/>
      <c r="E427" s="126"/>
      <c r="F427" s="126"/>
      <c r="G427" s="126"/>
      <c r="H427" s="126"/>
      <c r="I427" s="126"/>
      <c r="J427" s="126"/>
      <c r="K427" s="126"/>
      <c r="L427" s="126"/>
      <c r="M427" s="127"/>
      <c r="N427" s="127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  <c r="AU427" s="133"/>
      <c r="AV427" s="133"/>
      <c r="AW427" s="133"/>
      <c r="AX427" s="133"/>
      <c r="AY427" s="133"/>
      <c r="AZ427" s="133"/>
      <c r="BA427" s="133"/>
      <c r="BB427" s="133"/>
      <c r="BC427" s="133"/>
      <c r="BD427" s="133"/>
      <c r="BE427" s="133"/>
      <c r="BF427" s="133"/>
      <c r="BG427" s="133"/>
      <c r="BH427" s="133"/>
      <c r="BI427" s="133"/>
      <c r="BJ427" s="133"/>
      <c r="BK427" s="133"/>
      <c r="BL427" s="133"/>
      <c r="BM427" s="133"/>
      <c r="BN427" s="133"/>
      <c r="BO427" s="133"/>
      <c r="BP427" s="133"/>
      <c r="BQ427" s="133"/>
      <c r="BR427" s="133"/>
      <c r="BS427" s="133"/>
      <c r="BT427" s="133"/>
      <c r="BU427" s="133"/>
      <c r="BV427" s="133"/>
      <c r="BW427" s="133"/>
      <c r="BX427" s="133"/>
      <c r="BY427" s="133"/>
      <c r="BZ427" s="133"/>
      <c r="CA427" s="133"/>
      <c r="CB427" s="133"/>
      <c r="CC427" s="133"/>
      <c r="CD427" s="133"/>
      <c r="CE427" s="133"/>
      <c r="CF427" s="133"/>
      <c r="CG427" s="133"/>
      <c r="CH427" s="133"/>
      <c r="CI427" s="133"/>
      <c r="CJ427" s="133"/>
      <c r="CK427" s="133"/>
      <c r="CL427" s="133"/>
      <c r="CM427" s="133"/>
      <c r="CN427" s="133"/>
      <c r="CO427" s="133"/>
      <c r="CP427" s="133"/>
      <c r="CQ427" s="133"/>
      <c r="CR427" s="133"/>
      <c r="CS427" s="133"/>
      <c r="CT427" s="133"/>
      <c r="CU427" s="133"/>
      <c r="CV427" s="133"/>
      <c r="CW427" s="133"/>
    </row>
    <row r="428" spans="1:101" s="134" customFormat="1" ht="12">
      <c r="A428" s="133"/>
      <c r="B428" s="132"/>
      <c r="C428" s="133"/>
      <c r="D428" s="126"/>
      <c r="E428" s="126"/>
      <c r="F428" s="126"/>
      <c r="G428" s="126"/>
      <c r="H428" s="126"/>
      <c r="I428" s="126"/>
      <c r="J428" s="126"/>
      <c r="K428" s="126"/>
      <c r="L428" s="126"/>
      <c r="M428" s="127"/>
      <c r="N428" s="127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  <c r="BA428" s="133"/>
      <c r="BB428" s="133"/>
      <c r="BC428" s="133"/>
      <c r="BD428" s="133"/>
      <c r="BE428" s="133"/>
      <c r="BF428" s="133"/>
      <c r="BG428" s="133"/>
      <c r="BH428" s="133"/>
      <c r="BI428" s="133"/>
      <c r="BJ428" s="133"/>
      <c r="BK428" s="133"/>
      <c r="BL428" s="133"/>
      <c r="BM428" s="133"/>
      <c r="BN428" s="133"/>
      <c r="BO428" s="133"/>
      <c r="BP428" s="133"/>
      <c r="BQ428" s="133"/>
      <c r="BR428" s="133"/>
      <c r="BS428" s="133"/>
      <c r="BT428" s="133"/>
      <c r="BU428" s="133"/>
      <c r="BV428" s="133"/>
      <c r="BW428" s="133"/>
      <c r="BX428" s="133"/>
      <c r="BY428" s="133"/>
      <c r="BZ428" s="133"/>
      <c r="CA428" s="133"/>
      <c r="CB428" s="133"/>
      <c r="CC428" s="133"/>
      <c r="CD428" s="133"/>
      <c r="CE428" s="133"/>
      <c r="CF428" s="133"/>
      <c r="CG428" s="133"/>
      <c r="CH428" s="133"/>
      <c r="CI428" s="133"/>
      <c r="CJ428" s="133"/>
      <c r="CK428" s="133"/>
      <c r="CL428" s="133"/>
      <c r="CM428" s="133"/>
      <c r="CN428" s="133"/>
      <c r="CO428" s="133"/>
      <c r="CP428" s="133"/>
      <c r="CQ428" s="133"/>
      <c r="CR428" s="133"/>
      <c r="CS428" s="133"/>
      <c r="CT428" s="133"/>
      <c r="CU428" s="133"/>
      <c r="CV428" s="133"/>
      <c r="CW428" s="133"/>
    </row>
    <row r="429" spans="1:101" s="134" customFormat="1" ht="12">
      <c r="A429" s="133"/>
      <c r="B429" s="132"/>
      <c r="C429" s="133"/>
      <c r="D429" s="126"/>
      <c r="E429" s="126"/>
      <c r="F429" s="126"/>
      <c r="G429" s="126"/>
      <c r="H429" s="126"/>
      <c r="I429" s="126"/>
      <c r="J429" s="126"/>
      <c r="K429" s="126"/>
      <c r="L429" s="126"/>
      <c r="M429" s="127"/>
      <c r="N429" s="127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  <c r="AU429" s="133"/>
      <c r="AV429" s="133"/>
      <c r="AW429" s="133"/>
      <c r="AX429" s="133"/>
      <c r="AY429" s="133"/>
      <c r="AZ429" s="133"/>
      <c r="BA429" s="133"/>
      <c r="BB429" s="133"/>
      <c r="BC429" s="133"/>
      <c r="BD429" s="133"/>
      <c r="BE429" s="133"/>
      <c r="BF429" s="133"/>
      <c r="BG429" s="133"/>
      <c r="BH429" s="133"/>
      <c r="BI429" s="133"/>
      <c r="BJ429" s="133"/>
      <c r="BK429" s="133"/>
      <c r="BL429" s="133"/>
      <c r="BM429" s="133"/>
      <c r="BN429" s="133"/>
      <c r="BO429" s="133"/>
      <c r="BP429" s="133"/>
      <c r="BQ429" s="133"/>
      <c r="BR429" s="133"/>
      <c r="BS429" s="133"/>
      <c r="BT429" s="133"/>
      <c r="BU429" s="133"/>
      <c r="BV429" s="133"/>
      <c r="BW429" s="133"/>
      <c r="BX429" s="133"/>
      <c r="BY429" s="133"/>
      <c r="BZ429" s="133"/>
      <c r="CA429" s="133"/>
      <c r="CB429" s="133"/>
      <c r="CC429" s="133"/>
      <c r="CD429" s="133"/>
      <c r="CE429" s="133"/>
      <c r="CF429" s="133"/>
      <c r="CG429" s="133"/>
      <c r="CH429" s="133"/>
      <c r="CI429" s="133"/>
      <c r="CJ429" s="133"/>
      <c r="CK429" s="133"/>
      <c r="CL429" s="133"/>
      <c r="CM429" s="133"/>
      <c r="CN429" s="133"/>
      <c r="CO429" s="133"/>
      <c r="CP429" s="133"/>
      <c r="CQ429" s="133"/>
      <c r="CR429" s="133"/>
      <c r="CS429" s="133"/>
      <c r="CT429" s="133"/>
      <c r="CU429" s="133"/>
      <c r="CV429" s="133"/>
      <c r="CW429" s="133"/>
    </row>
    <row r="430" spans="1:101" s="134" customFormat="1" ht="12">
      <c r="A430" s="133"/>
      <c r="B430" s="132"/>
      <c r="C430" s="133"/>
      <c r="D430" s="126"/>
      <c r="E430" s="126"/>
      <c r="F430" s="126"/>
      <c r="G430" s="126"/>
      <c r="H430" s="126"/>
      <c r="I430" s="126"/>
      <c r="J430" s="126"/>
      <c r="K430" s="126"/>
      <c r="L430" s="126"/>
      <c r="M430" s="127"/>
      <c r="N430" s="127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  <c r="AU430" s="133"/>
      <c r="AV430" s="133"/>
      <c r="AW430" s="133"/>
      <c r="AX430" s="133"/>
      <c r="AY430" s="133"/>
      <c r="AZ430" s="133"/>
      <c r="BA430" s="133"/>
      <c r="BB430" s="133"/>
      <c r="BC430" s="133"/>
      <c r="BD430" s="133"/>
      <c r="BE430" s="133"/>
      <c r="BF430" s="133"/>
      <c r="BG430" s="133"/>
      <c r="BH430" s="133"/>
      <c r="BI430" s="133"/>
      <c r="BJ430" s="133"/>
      <c r="BK430" s="133"/>
      <c r="BL430" s="133"/>
      <c r="BM430" s="133"/>
      <c r="BN430" s="133"/>
      <c r="BO430" s="133"/>
      <c r="BP430" s="133"/>
      <c r="BQ430" s="133"/>
      <c r="BR430" s="133"/>
      <c r="BS430" s="133"/>
      <c r="BT430" s="133"/>
      <c r="BU430" s="133"/>
      <c r="BV430" s="133"/>
      <c r="BW430" s="133"/>
      <c r="BX430" s="133"/>
      <c r="BY430" s="133"/>
      <c r="BZ430" s="133"/>
      <c r="CA430" s="133"/>
      <c r="CB430" s="133"/>
      <c r="CC430" s="133"/>
      <c r="CD430" s="133"/>
      <c r="CE430" s="133"/>
      <c r="CF430" s="133"/>
      <c r="CG430" s="133"/>
      <c r="CH430" s="133"/>
      <c r="CI430" s="133"/>
      <c r="CJ430" s="133"/>
      <c r="CK430" s="133"/>
      <c r="CL430" s="133"/>
      <c r="CM430" s="133"/>
      <c r="CN430" s="133"/>
      <c r="CO430" s="133"/>
      <c r="CP430" s="133"/>
      <c r="CQ430" s="133"/>
      <c r="CR430" s="133"/>
      <c r="CS430" s="133"/>
      <c r="CT430" s="133"/>
      <c r="CU430" s="133"/>
      <c r="CV430" s="133"/>
      <c r="CW430" s="133"/>
    </row>
    <row r="431" spans="1:101" s="134" customFormat="1" ht="12">
      <c r="A431" s="133"/>
      <c r="B431" s="132"/>
      <c r="C431" s="133"/>
      <c r="D431" s="126"/>
      <c r="E431" s="126"/>
      <c r="F431" s="126"/>
      <c r="G431" s="126"/>
      <c r="H431" s="126"/>
      <c r="I431" s="126"/>
      <c r="J431" s="126"/>
      <c r="K431" s="126"/>
      <c r="L431" s="126"/>
      <c r="M431" s="127"/>
      <c r="N431" s="127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  <c r="AU431" s="133"/>
      <c r="AV431" s="133"/>
      <c r="AW431" s="133"/>
      <c r="AX431" s="133"/>
      <c r="AY431" s="133"/>
      <c r="AZ431" s="133"/>
      <c r="BA431" s="133"/>
      <c r="BB431" s="133"/>
      <c r="BC431" s="133"/>
      <c r="BD431" s="133"/>
      <c r="BE431" s="133"/>
      <c r="BF431" s="133"/>
      <c r="BG431" s="133"/>
      <c r="BH431" s="133"/>
      <c r="BI431" s="133"/>
      <c r="BJ431" s="133"/>
      <c r="BK431" s="133"/>
      <c r="BL431" s="133"/>
      <c r="BM431" s="133"/>
      <c r="BN431" s="133"/>
      <c r="BO431" s="133"/>
      <c r="BP431" s="133"/>
      <c r="BQ431" s="133"/>
      <c r="BR431" s="133"/>
      <c r="BS431" s="133"/>
      <c r="BT431" s="133"/>
      <c r="BU431" s="133"/>
      <c r="BV431" s="133"/>
      <c r="BW431" s="133"/>
      <c r="BX431" s="133"/>
      <c r="BY431" s="133"/>
      <c r="BZ431" s="133"/>
      <c r="CA431" s="133"/>
      <c r="CB431" s="133"/>
      <c r="CC431" s="133"/>
      <c r="CD431" s="133"/>
      <c r="CE431" s="133"/>
      <c r="CF431" s="133"/>
      <c r="CG431" s="133"/>
      <c r="CH431" s="133"/>
      <c r="CI431" s="133"/>
      <c r="CJ431" s="133"/>
      <c r="CK431" s="133"/>
      <c r="CL431" s="133"/>
      <c r="CM431" s="133"/>
      <c r="CN431" s="133"/>
      <c r="CO431" s="133"/>
      <c r="CP431" s="133"/>
      <c r="CQ431" s="133"/>
      <c r="CR431" s="133"/>
      <c r="CS431" s="133"/>
      <c r="CT431" s="133"/>
      <c r="CU431" s="133"/>
      <c r="CV431" s="133"/>
      <c r="CW431" s="133"/>
    </row>
    <row r="432" spans="1:101" s="134" customFormat="1" ht="12">
      <c r="A432" s="133"/>
      <c r="B432" s="132"/>
      <c r="C432" s="133"/>
      <c r="D432" s="126"/>
      <c r="E432" s="126"/>
      <c r="F432" s="126"/>
      <c r="G432" s="126"/>
      <c r="H432" s="126"/>
      <c r="I432" s="126"/>
      <c r="J432" s="126"/>
      <c r="K432" s="126"/>
      <c r="L432" s="126"/>
      <c r="M432" s="127"/>
      <c r="N432" s="127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  <c r="AU432" s="133"/>
      <c r="AV432" s="133"/>
      <c r="AW432" s="133"/>
      <c r="AX432" s="133"/>
      <c r="AY432" s="133"/>
      <c r="AZ432" s="133"/>
      <c r="BA432" s="133"/>
      <c r="BB432" s="133"/>
      <c r="BC432" s="133"/>
      <c r="BD432" s="133"/>
      <c r="BE432" s="133"/>
      <c r="BF432" s="133"/>
      <c r="BG432" s="133"/>
      <c r="BH432" s="133"/>
      <c r="BI432" s="133"/>
      <c r="BJ432" s="133"/>
      <c r="BK432" s="133"/>
      <c r="BL432" s="133"/>
      <c r="BM432" s="133"/>
      <c r="BN432" s="133"/>
      <c r="BO432" s="133"/>
      <c r="BP432" s="133"/>
      <c r="BQ432" s="133"/>
      <c r="BR432" s="133"/>
      <c r="BS432" s="133"/>
      <c r="BT432" s="133"/>
      <c r="BU432" s="133"/>
      <c r="BV432" s="133"/>
      <c r="BW432" s="133"/>
      <c r="BX432" s="133"/>
      <c r="BY432" s="133"/>
      <c r="BZ432" s="133"/>
      <c r="CA432" s="133"/>
      <c r="CB432" s="133"/>
      <c r="CC432" s="133"/>
      <c r="CD432" s="133"/>
      <c r="CE432" s="133"/>
      <c r="CF432" s="133"/>
      <c r="CG432" s="133"/>
      <c r="CH432" s="133"/>
      <c r="CI432" s="133"/>
      <c r="CJ432" s="133"/>
      <c r="CK432" s="133"/>
      <c r="CL432" s="133"/>
      <c r="CM432" s="133"/>
      <c r="CN432" s="133"/>
      <c r="CO432" s="133"/>
      <c r="CP432" s="133"/>
      <c r="CQ432" s="133"/>
      <c r="CR432" s="133"/>
      <c r="CS432" s="133"/>
      <c r="CT432" s="133"/>
      <c r="CU432" s="133"/>
      <c r="CV432" s="133"/>
      <c r="CW432" s="133"/>
    </row>
    <row r="433" spans="1:101" s="134" customFormat="1" ht="12">
      <c r="A433" s="133"/>
      <c r="B433" s="132"/>
      <c r="C433" s="133"/>
      <c r="D433" s="126"/>
      <c r="E433" s="126"/>
      <c r="F433" s="126"/>
      <c r="G433" s="126"/>
      <c r="H433" s="126"/>
      <c r="I433" s="126"/>
      <c r="J433" s="126"/>
      <c r="K433" s="126"/>
      <c r="L433" s="126"/>
      <c r="M433" s="127"/>
      <c r="N433" s="127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  <c r="AU433" s="133"/>
      <c r="AV433" s="133"/>
      <c r="AW433" s="133"/>
      <c r="AX433" s="133"/>
      <c r="AY433" s="133"/>
      <c r="AZ433" s="133"/>
      <c r="BA433" s="133"/>
      <c r="BB433" s="133"/>
      <c r="BC433" s="133"/>
      <c r="BD433" s="133"/>
      <c r="BE433" s="133"/>
      <c r="BF433" s="133"/>
      <c r="BG433" s="133"/>
      <c r="BH433" s="133"/>
      <c r="BI433" s="133"/>
      <c r="BJ433" s="133"/>
      <c r="BK433" s="133"/>
      <c r="BL433" s="133"/>
      <c r="BM433" s="133"/>
      <c r="BN433" s="133"/>
      <c r="BO433" s="133"/>
      <c r="BP433" s="133"/>
      <c r="BQ433" s="133"/>
      <c r="BR433" s="133"/>
      <c r="BS433" s="133"/>
      <c r="BT433" s="133"/>
      <c r="BU433" s="133"/>
      <c r="BV433" s="133"/>
      <c r="BW433" s="133"/>
      <c r="BX433" s="133"/>
      <c r="BY433" s="133"/>
      <c r="BZ433" s="133"/>
      <c r="CA433" s="133"/>
      <c r="CB433" s="133"/>
      <c r="CC433" s="133"/>
      <c r="CD433" s="133"/>
      <c r="CE433" s="133"/>
      <c r="CF433" s="133"/>
      <c r="CG433" s="133"/>
      <c r="CH433" s="133"/>
      <c r="CI433" s="133"/>
      <c r="CJ433" s="133"/>
      <c r="CK433" s="133"/>
      <c r="CL433" s="133"/>
      <c r="CM433" s="133"/>
      <c r="CN433" s="133"/>
      <c r="CO433" s="133"/>
      <c r="CP433" s="133"/>
      <c r="CQ433" s="133"/>
      <c r="CR433" s="133"/>
      <c r="CS433" s="133"/>
      <c r="CT433" s="133"/>
      <c r="CU433" s="133"/>
      <c r="CV433" s="133"/>
      <c r="CW433" s="133"/>
    </row>
    <row r="434" spans="1:101" s="134" customFormat="1" ht="12">
      <c r="A434" s="133"/>
      <c r="B434" s="132"/>
      <c r="C434" s="133"/>
      <c r="D434" s="126"/>
      <c r="E434" s="126"/>
      <c r="F434" s="126"/>
      <c r="G434" s="126"/>
      <c r="H434" s="126"/>
      <c r="I434" s="126"/>
      <c r="J434" s="126"/>
      <c r="K434" s="126"/>
      <c r="L434" s="126"/>
      <c r="M434" s="127"/>
      <c r="N434" s="127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  <c r="AU434" s="133"/>
      <c r="AV434" s="133"/>
      <c r="AW434" s="133"/>
      <c r="AX434" s="133"/>
      <c r="AY434" s="133"/>
      <c r="AZ434" s="133"/>
      <c r="BA434" s="133"/>
      <c r="BB434" s="133"/>
      <c r="BC434" s="133"/>
      <c r="BD434" s="133"/>
      <c r="BE434" s="133"/>
      <c r="BF434" s="133"/>
      <c r="BG434" s="133"/>
      <c r="BH434" s="133"/>
      <c r="BI434" s="133"/>
      <c r="BJ434" s="133"/>
      <c r="BK434" s="133"/>
      <c r="BL434" s="133"/>
      <c r="BM434" s="133"/>
      <c r="BN434" s="133"/>
      <c r="BO434" s="133"/>
      <c r="BP434" s="133"/>
      <c r="BQ434" s="133"/>
      <c r="BR434" s="133"/>
      <c r="BS434" s="133"/>
      <c r="BT434" s="133"/>
      <c r="BU434" s="133"/>
      <c r="BV434" s="133"/>
      <c r="BW434" s="133"/>
      <c r="BX434" s="133"/>
      <c r="BY434" s="133"/>
      <c r="BZ434" s="133"/>
      <c r="CA434" s="133"/>
      <c r="CB434" s="133"/>
      <c r="CC434" s="133"/>
      <c r="CD434" s="133"/>
      <c r="CE434" s="133"/>
      <c r="CF434" s="133"/>
      <c r="CG434" s="133"/>
      <c r="CH434" s="133"/>
      <c r="CI434" s="133"/>
      <c r="CJ434" s="133"/>
      <c r="CK434" s="133"/>
      <c r="CL434" s="133"/>
      <c r="CM434" s="133"/>
      <c r="CN434" s="133"/>
      <c r="CO434" s="133"/>
      <c r="CP434" s="133"/>
      <c r="CQ434" s="133"/>
      <c r="CR434" s="133"/>
      <c r="CS434" s="133"/>
      <c r="CT434" s="133"/>
      <c r="CU434" s="133"/>
      <c r="CV434" s="133"/>
      <c r="CW434" s="133"/>
    </row>
    <row r="435" spans="1:101" s="134" customFormat="1" ht="12">
      <c r="A435" s="133"/>
      <c r="B435" s="132"/>
      <c r="C435" s="133"/>
      <c r="D435" s="126"/>
      <c r="E435" s="126"/>
      <c r="F435" s="126"/>
      <c r="G435" s="126"/>
      <c r="H435" s="126"/>
      <c r="I435" s="126"/>
      <c r="J435" s="126"/>
      <c r="K435" s="126"/>
      <c r="L435" s="126"/>
      <c r="M435" s="127"/>
      <c r="N435" s="127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  <c r="AU435" s="133"/>
      <c r="AV435" s="133"/>
      <c r="AW435" s="133"/>
      <c r="AX435" s="133"/>
      <c r="AY435" s="133"/>
      <c r="AZ435" s="133"/>
      <c r="BA435" s="133"/>
      <c r="BB435" s="133"/>
      <c r="BC435" s="133"/>
      <c r="BD435" s="133"/>
      <c r="BE435" s="133"/>
      <c r="BF435" s="133"/>
      <c r="BG435" s="133"/>
      <c r="BH435" s="133"/>
      <c r="BI435" s="133"/>
      <c r="BJ435" s="133"/>
      <c r="BK435" s="133"/>
      <c r="BL435" s="133"/>
      <c r="BM435" s="133"/>
      <c r="BN435" s="133"/>
      <c r="BO435" s="133"/>
      <c r="BP435" s="133"/>
      <c r="BQ435" s="133"/>
      <c r="BR435" s="133"/>
      <c r="BS435" s="133"/>
      <c r="BT435" s="133"/>
      <c r="BU435" s="133"/>
      <c r="BV435" s="133"/>
      <c r="BW435" s="133"/>
      <c r="BX435" s="133"/>
      <c r="BY435" s="133"/>
      <c r="BZ435" s="133"/>
      <c r="CA435" s="133"/>
      <c r="CB435" s="133"/>
      <c r="CC435" s="133"/>
      <c r="CD435" s="133"/>
      <c r="CE435" s="133"/>
      <c r="CF435" s="133"/>
      <c r="CG435" s="133"/>
      <c r="CH435" s="133"/>
      <c r="CI435" s="133"/>
      <c r="CJ435" s="133"/>
      <c r="CK435" s="133"/>
      <c r="CL435" s="133"/>
      <c r="CM435" s="133"/>
      <c r="CN435" s="133"/>
      <c r="CO435" s="133"/>
      <c r="CP435" s="133"/>
      <c r="CQ435" s="133"/>
      <c r="CR435" s="133"/>
      <c r="CS435" s="133"/>
      <c r="CT435" s="133"/>
      <c r="CU435" s="133"/>
      <c r="CV435" s="133"/>
      <c r="CW435" s="133"/>
    </row>
    <row r="436" spans="1:101" s="134" customFormat="1" ht="12">
      <c r="A436" s="133"/>
      <c r="B436" s="132"/>
      <c r="C436" s="133"/>
      <c r="D436" s="126"/>
      <c r="E436" s="126"/>
      <c r="F436" s="126"/>
      <c r="G436" s="126"/>
      <c r="H436" s="126"/>
      <c r="I436" s="126"/>
      <c r="J436" s="126"/>
      <c r="K436" s="126"/>
      <c r="L436" s="126"/>
      <c r="M436" s="127"/>
      <c r="N436" s="127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  <c r="AU436" s="133"/>
      <c r="AV436" s="133"/>
      <c r="AW436" s="133"/>
      <c r="AX436" s="133"/>
      <c r="AY436" s="133"/>
      <c r="AZ436" s="133"/>
      <c r="BA436" s="133"/>
      <c r="BB436" s="133"/>
      <c r="BC436" s="133"/>
      <c r="BD436" s="133"/>
      <c r="BE436" s="133"/>
      <c r="BF436" s="133"/>
      <c r="BG436" s="133"/>
      <c r="BH436" s="133"/>
      <c r="BI436" s="133"/>
      <c r="BJ436" s="133"/>
      <c r="BK436" s="133"/>
      <c r="BL436" s="133"/>
      <c r="BM436" s="133"/>
      <c r="BN436" s="133"/>
      <c r="BO436" s="133"/>
      <c r="BP436" s="133"/>
      <c r="BQ436" s="133"/>
      <c r="BR436" s="133"/>
      <c r="BS436" s="133"/>
      <c r="BT436" s="133"/>
      <c r="BU436" s="133"/>
      <c r="BV436" s="133"/>
      <c r="BW436" s="133"/>
      <c r="BX436" s="133"/>
      <c r="BY436" s="133"/>
      <c r="BZ436" s="133"/>
      <c r="CA436" s="133"/>
      <c r="CB436" s="133"/>
      <c r="CC436" s="133"/>
      <c r="CD436" s="133"/>
      <c r="CE436" s="133"/>
      <c r="CF436" s="133"/>
      <c r="CG436" s="133"/>
      <c r="CH436" s="133"/>
      <c r="CI436" s="133"/>
      <c r="CJ436" s="133"/>
      <c r="CK436" s="133"/>
      <c r="CL436" s="133"/>
      <c r="CM436" s="133"/>
      <c r="CN436" s="133"/>
      <c r="CO436" s="133"/>
      <c r="CP436" s="133"/>
      <c r="CQ436" s="133"/>
      <c r="CR436" s="133"/>
      <c r="CS436" s="133"/>
      <c r="CT436" s="133"/>
      <c r="CU436" s="133"/>
      <c r="CV436" s="133"/>
      <c r="CW436" s="133"/>
    </row>
    <row r="437" spans="1:101" s="134" customFormat="1" ht="12">
      <c r="A437" s="133"/>
      <c r="B437" s="132"/>
      <c r="C437" s="133"/>
      <c r="D437" s="126"/>
      <c r="E437" s="126"/>
      <c r="F437" s="126"/>
      <c r="G437" s="126"/>
      <c r="H437" s="126"/>
      <c r="I437" s="126"/>
      <c r="J437" s="126"/>
      <c r="K437" s="126"/>
      <c r="L437" s="126"/>
      <c r="M437" s="127"/>
      <c r="N437" s="127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  <c r="AU437" s="133"/>
      <c r="AV437" s="133"/>
      <c r="AW437" s="133"/>
      <c r="AX437" s="133"/>
      <c r="AY437" s="133"/>
      <c r="AZ437" s="133"/>
      <c r="BA437" s="133"/>
      <c r="BB437" s="133"/>
      <c r="BC437" s="133"/>
      <c r="BD437" s="133"/>
      <c r="BE437" s="133"/>
      <c r="BF437" s="133"/>
      <c r="BG437" s="133"/>
      <c r="BH437" s="133"/>
      <c r="BI437" s="133"/>
      <c r="BJ437" s="133"/>
      <c r="BK437" s="133"/>
      <c r="BL437" s="133"/>
      <c r="BM437" s="133"/>
      <c r="BN437" s="133"/>
      <c r="BO437" s="133"/>
      <c r="BP437" s="133"/>
      <c r="BQ437" s="133"/>
      <c r="BR437" s="133"/>
      <c r="BS437" s="133"/>
      <c r="BT437" s="133"/>
      <c r="BU437" s="133"/>
      <c r="BV437" s="133"/>
      <c r="BW437" s="133"/>
      <c r="BX437" s="133"/>
      <c r="BY437" s="133"/>
      <c r="BZ437" s="133"/>
      <c r="CA437" s="133"/>
      <c r="CB437" s="133"/>
      <c r="CC437" s="133"/>
      <c r="CD437" s="133"/>
      <c r="CE437" s="133"/>
      <c r="CF437" s="133"/>
      <c r="CG437" s="133"/>
      <c r="CH437" s="133"/>
      <c r="CI437" s="133"/>
      <c r="CJ437" s="133"/>
      <c r="CK437" s="133"/>
      <c r="CL437" s="133"/>
      <c r="CM437" s="133"/>
      <c r="CN437" s="133"/>
      <c r="CO437" s="133"/>
      <c r="CP437" s="133"/>
      <c r="CQ437" s="133"/>
      <c r="CR437" s="133"/>
      <c r="CS437" s="133"/>
      <c r="CT437" s="133"/>
      <c r="CU437" s="133"/>
      <c r="CV437" s="133"/>
      <c r="CW437" s="133"/>
    </row>
    <row r="438" spans="1:101" s="134" customFormat="1" ht="12">
      <c r="A438" s="133"/>
      <c r="B438" s="132"/>
      <c r="C438" s="133"/>
      <c r="D438" s="126"/>
      <c r="E438" s="126"/>
      <c r="F438" s="126"/>
      <c r="G438" s="126"/>
      <c r="H438" s="126"/>
      <c r="I438" s="126"/>
      <c r="J438" s="126"/>
      <c r="K438" s="126"/>
      <c r="L438" s="126"/>
      <c r="M438" s="127"/>
      <c r="N438" s="127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  <c r="AU438" s="133"/>
      <c r="AV438" s="133"/>
      <c r="AW438" s="133"/>
      <c r="AX438" s="133"/>
      <c r="AY438" s="133"/>
      <c r="AZ438" s="133"/>
      <c r="BA438" s="133"/>
      <c r="BB438" s="133"/>
      <c r="BC438" s="133"/>
      <c r="BD438" s="133"/>
      <c r="BE438" s="133"/>
      <c r="BF438" s="133"/>
      <c r="BG438" s="133"/>
      <c r="BH438" s="133"/>
      <c r="BI438" s="133"/>
      <c r="BJ438" s="133"/>
      <c r="BK438" s="133"/>
      <c r="BL438" s="133"/>
      <c r="BM438" s="133"/>
      <c r="BN438" s="133"/>
      <c r="BO438" s="133"/>
      <c r="BP438" s="133"/>
      <c r="BQ438" s="133"/>
      <c r="BR438" s="133"/>
      <c r="BS438" s="133"/>
      <c r="BT438" s="133"/>
      <c r="BU438" s="133"/>
      <c r="BV438" s="133"/>
      <c r="BW438" s="133"/>
      <c r="BX438" s="133"/>
      <c r="BY438" s="133"/>
      <c r="BZ438" s="133"/>
      <c r="CA438" s="133"/>
      <c r="CB438" s="133"/>
      <c r="CC438" s="133"/>
      <c r="CD438" s="133"/>
      <c r="CE438" s="133"/>
      <c r="CF438" s="133"/>
      <c r="CG438" s="133"/>
      <c r="CH438" s="133"/>
      <c r="CI438" s="133"/>
      <c r="CJ438" s="133"/>
      <c r="CK438" s="133"/>
      <c r="CL438" s="133"/>
      <c r="CM438" s="133"/>
      <c r="CN438" s="133"/>
      <c r="CO438" s="133"/>
      <c r="CP438" s="133"/>
      <c r="CQ438" s="133"/>
      <c r="CR438" s="133"/>
      <c r="CS438" s="133"/>
      <c r="CT438" s="133"/>
      <c r="CU438" s="133"/>
      <c r="CV438" s="133"/>
      <c r="CW438" s="133"/>
    </row>
    <row r="439" spans="1:101" s="134" customFormat="1" ht="12">
      <c r="A439" s="133"/>
      <c r="B439" s="132"/>
      <c r="C439" s="133"/>
      <c r="D439" s="126"/>
      <c r="E439" s="126"/>
      <c r="F439" s="126"/>
      <c r="G439" s="126"/>
      <c r="H439" s="126"/>
      <c r="I439" s="126"/>
      <c r="J439" s="126"/>
      <c r="K439" s="126"/>
      <c r="L439" s="126"/>
      <c r="M439" s="127"/>
      <c r="N439" s="127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  <c r="AU439" s="133"/>
      <c r="AV439" s="133"/>
      <c r="AW439" s="133"/>
      <c r="AX439" s="133"/>
      <c r="AY439" s="133"/>
      <c r="AZ439" s="133"/>
      <c r="BA439" s="133"/>
      <c r="BB439" s="133"/>
      <c r="BC439" s="133"/>
      <c r="BD439" s="133"/>
      <c r="BE439" s="133"/>
      <c r="BF439" s="133"/>
      <c r="BG439" s="133"/>
      <c r="BH439" s="133"/>
      <c r="BI439" s="133"/>
      <c r="BJ439" s="133"/>
      <c r="BK439" s="133"/>
      <c r="BL439" s="133"/>
      <c r="BM439" s="133"/>
      <c r="BN439" s="133"/>
      <c r="BO439" s="133"/>
      <c r="BP439" s="133"/>
      <c r="BQ439" s="133"/>
      <c r="BR439" s="133"/>
      <c r="BS439" s="133"/>
      <c r="BT439" s="133"/>
      <c r="BU439" s="133"/>
      <c r="BV439" s="133"/>
      <c r="BW439" s="133"/>
      <c r="BX439" s="133"/>
      <c r="BY439" s="133"/>
      <c r="BZ439" s="133"/>
      <c r="CA439" s="133"/>
      <c r="CB439" s="133"/>
      <c r="CC439" s="133"/>
      <c r="CD439" s="133"/>
      <c r="CE439" s="133"/>
      <c r="CF439" s="133"/>
      <c r="CG439" s="133"/>
      <c r="CH439" s="133"/>
      <c r="CI439" s="133"/>
      <c r="CJ439" s="133"/>
      <c r="CK439" s="133"/>
      <c r="CL439" s="133"/>
      <c r="CM439" s="133"/>
      <c r="CN439" s="133"/>
      <c r="CO439" s="133"/>
      <c r="CP439" s="133"/>
      <c r="CQ439" s="133"/>
      <c r="CR439" s="133"/>
      <c r="CS439" s="133"/>
      <c r="CT439" s="133"/>
      <c r="CU439" s="133"/>
      <c r="CV439" s="133"/>
      <c r="CW439" s="133"/>
    </row>
    <row r="440" spans="1:101" s="134" customFormat="1" ht="12">
      <c r="A440" s="133"/>
      <c r="B440" s="132"/>
      <c r="C440" s="133"/>
      <c r="D440" s="126"/>
      <c r="E440" s="126"/>
      <c r="F440" s="126"/>
      <c r="G440" s="126"/>
      <c r="H440" s="126"/>
      <c r="I440" s="126"/>
      <c r="J440" s="126"/>
      <c r="K440" s="126"/>
      <c r="L440" s="126"/>
      <c r="M440" s="127"/>
      <c r="N440" s="127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  <c r="AU440" s="133"/>
      <c r="AV440" s="133"/>
      <c r="AW440" s="133"/>
      <c r="AX440" s="133"/>
      <c r="AY440" s="133"/>
      <c r="AZ440" s="133"/>
      <c r="BA440" s="133"/>
      <c r="BB440" s="133"/>
      <c r="BC440" s="133"/>
      <c r="BD440" s="133"/>
      <c r="BE440" s="133"/>
      <c r="BF440" s="133"/>
      <c r="BG440" s="133"/>
      <c r="BH440" s="133"/>
      <c r="BI440" s="133"/>
      <c r="BJ440" s="133"/>
      <c r="BK440" s="133"/>
      <c r="BL440" s="133"/>
      <c r="BM440" s="133"/>
      <c r="BN440" s="133"/>
      <c r="BO440" s="133"/>
      <c r="BP440" s="133"/>
      <c r="BQ440" s="133"/>
      <c r="BR440" s="133"/>
      <c r="BS440" s="133"/>
      <c r="BT440" s="133"/>
      <c r="BU440" s="133"/>
      <c r="BV440" s="133"/>
      <c r="BW440" s="133"/>
      <c r="BX440" s="133"/>
      <c r="BY440" s="133"/>
      <c r="BZ440" s="133"/>
      <c r="CA440" s="133"/>
      <c r="CB440" s="133"/>
      <c r="CC440" s="133"/>
      <c r="CD440" s="133"/>
      <c r="CE440" s="133"/>
      <c r="CF440" s="133"/>
      <c r="CG440" s="133"/>
      <c r="CH440" s="133"/>
      <c r="CI440" s="133"/>
      <c r="CJ440" s="133"/>
      <c r="CK440" s="133"/>
      <c r="CL440" s="133"/>
      <c r="CM440" s="133"/>
      <c r="CN440" s="133"/>
      <c r="CO440" s="133"/>
      <c r="CP440" s="133"/>
      <c r="CQ440" s="133"/>
      <c r="CR440" s="133"/>
      <c r="CS440" s="133"/>
      <c r="CT440" s="133"/>
      <c r="CU440" s="133"/>
      <c r="CV440" s="133"/>
      <c r="CW440" s="133"/>
    </row>
    <row r="441" spans="1:101" s="134" customFormat="1" ht="12">
      <c r="A441" s="133"/>
      <c r="B441" s="132"/>
      <c r="C441" s="133"/>
      <c r="D441" s="126"/>
      <c r="E441" s="126"/>
      <c r="F441" s="126"/>
      <c r="G441" s="126"/>
      <c r="H441" s="126"/>
      <c r="I441" s="126"/>
      <c r="J441" s="126"/>
      <c r="K441" s="126"/>
      <c r="L441" s="126"/>
      <c r="M441" s="127"/>
      <c r="N441" s="127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  <c r="AU441" s="133"/>
      <c r="AV441" s="133"/>
      <c r="AW441" s="133"/>
      <c r="AX441" s="133"/>
      <c r="AY441" s="133"/>
      <c r="AZ441" s="133"/>
      <c r="BA441" s="133"/>
      <c r="BB441" s="133"/>
      <c r="BC441" s="133"/>
      <c r="BD441" s="133"/>
      <c r="BE441" s="133"/>
      <c r="BF441" s="133"/>
      <c r="BG441" s="133"/>
      <c r="BH441" s="133"/>
      <c r="BI441" s="133"/>
      <c r="BJ441" s="133"/>
      <c r="BK441" s="133"/>
      <c r="BL441" s="133"/>
      <c r="BM441" s="133"/>
      <c r="BN441" s="133"/>
      <c r="BO441" s="133"/>
      <c r="BP441" s="133"/>
      <c r="BQ441" s="133"/>
      <c r="BR441" s="133"/>
      <c r="BS441" s="133"/>
      <c r="BT441" s="133"/>
      <c r="BU441" s="133"/>
      <c r="BV441" s="133"/>
      <c r="BW441" s="133"/>
      <c r="BX441" s="133"/>
      <c r="BY441" s="133"/>
      <c r="BZ441" s="133"/>
      <c r="CA441" s="133"/>
      <c r="CB441" s="133"/>
      <c r="CC441" s="133"/>
      <c r="CD441" s="133"/>
      <c r="CE441" s="133"/>
      <c r="CF441" s="133"/>
      <c r="CG441" s="133"/>
      <c r="CH441" s="133"/>
      <c r="CI441" s="133"/>
      <c r="CJ441" s="133"/>
      <c r="CK441" s="133"/>
      <c r="CL441" s="133"/>
      <c r="CM441" s="133"/>
      <c r="CN441" s="133"/>
      <c r="CO441" s="133"/>
      <c r="CP441" s="133"/>
      <c r="CQ441" s="133"/>
      <c r="CR441" s="133"/>
      <c r="CS441" s="133"/>
      <c r="CT441" s="133"/>
      <c r="CU441" s="133"/>
      <c r="CV441" s="133"/>
      <c r="CW441" s="133"/>
    </row>
    <row r="442" spans="1:101" s="134" customFormat="1" ht="12">
      <c r="A442" s="133"/>
      <c r="B442" s="132"/>
      <c r="C442" s="133"/>
      <c r="D442" s="126"/>
      <c r="E442" s="126"/>
      <c r="F442" s="126"/>
      <c r="G442" s="126"/>
      <c r="H442" s="126"/>
      <c r="I442" s="126"/>
      <c r="J442" s="126"/>
      <c r="K442" s="126"/>
      <c r="L442" s="126"/>
      <c r="M442" s="127"/>
      <c r="N442" s="127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  <c r="AU442" s="133"/>
      <c r="AV442" s="133"/>
      <c r="AW442" s="133"/>
      <c r="AX442" s="133"/>
      <c r="AY442" s="133"/>
      <c r="AZ442" s="133"/>
      <c r="BA442" s="133"/>
      <c r="BB442" s="133"/>
      <c r="BC442" s="133"/>
      <c r="BD442" s="133"/>
      <c r="BE442" s="133"/>
      <c r="BF442" s="133"/>
      <c r="BG442" s="133"/>
      <c r="BH442" s="133"/>
      <c r="BI442" s="133"/>
      <c r="BJ442" s="133"/>
      <c r="BK442" s="133"/>
      <c r="BL442" s="133"/>
      <c r="BM442" s="133"/>
      <c r="BN442" s="133"/>
      <c r="BO442" s="133"/>
      <c r="BP442" s="133"/>
      <c r="BQ442" s="133"/>
      <c r="BR442" s="133"/>
      <c r="BS442" s="133"/>
      <c r="BT442" s="133"/>
      <c r="BU442" s="133"/>
      <c r="BV442" s="133"/>
      <c r="BW442" s="133"/>
      <c r="BX442" s="133"/>
      <c r="BY442" s="133"/>
      <c r="BZ442" s="133"/>
      <c r="CA442" s="133"/>
      <c r="CB442" s="133"/>
      <c r="CC442" s="133"/>
      <c r="CD442" s="133"/>
      <c r="CE442" s="133"/>
      <c r="CF442" s="133"/>
      <c r="CG442" s="133"/>
      <c r="CH442" s="133"/>
      <c r="CI442" s="133"/>
      <c r="CJ442" s="133"/>
      <c r="CK442" s="133"/>
      <c r="CL442" s="133"/>
      <c r="CM442" s="133"/>
      <c r="CN442" s="133"/>
      <c r="CO442" s="133"/>
      <c r="CP442" s="133"/>
      <c r="CQ442" s="133"/>
      <c r="CR442" s="133"/>
      <c r="CS442" s="133"/>
      <c r="CT442" s="133"/>
      <c r="CU442" s="133"/>
      <c r="CV442" s="133"/>
      <c r="CW442" s="133"/>
    </row>
    <row r="443" spans="1:101" s="134" customFormat="1" ht="12">
      <c r="A443" s="133"/>
      <c r="B443" s="132"/>
      <c r="C443" s="133"/>
      <c r="D443" s="126"/>
      <c r="E443" s="126"/>
      <c r="F443" s="126"/>
      <c r="G443" s="126"/>
      <c r="H443" s="126"/>
      <c r="I443" s="126"/>
      <c r="J443" s="126"/>
      <c r="K443" s="126"/>
      <c r="L443" s="126"/>
      <c r="M443" s="127"/>
      <c r="N443" s="127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  <c r="AU443" s="133"/>
      <c r="AV443" s="133"/>
      <c r="AW443" s="133"/>
      <c r="AX443" s="133"/>
      <c r="AY443" s="133"/>
      <c r="AZ443" s="133"/>
      <c r="BA443" s="133"/>
      <c r="BB443" s="133"/>
      <c r="BC443" s="133"/>
      <c r="BD443" s="133"/>
      <c r="BE443" s="133"/>
      <c r="BF443" s="133"/>
      <c r="BG443" s="133"/>
      <c r="BH443" s="133"/>
      <c r="BI443" s="133"/>
      <c r="BJ443" s="133"/>
      <c r="BK443" s="133"/>
      <c r="BL443" s="133"/>
      <c r="BM443" s="133"/>
      <c r="BN443" s="133"/>
      <c r="BO443" s="133"/>
      <c r="BP443" s="133"/>
      <c r="BQ443" s="133"/>
      <c r="BR443" s="133"/>
      <c r="BS443" s="133"/>
      <c r="BT443" s="133"/>
      <c r="BU443" s="133"/>
      <c r="BV443" s="133"/>
      <c r="BW443" s="133"/>
      <c r="BX443" s="133"/>
      <c r="BY443" s="133"/>
      <c r="BZ443" s="133"/>
      <c r="CA443" s="133"/>
      <c r="CB443" s="133"/>
      <c r="CC443" s="133"/>
      <c r="CD443" s="133"/>
      <c r="CE443" s="133"/>
      <c r="CF443" s="133"/>
      <c r="CG443" s="133"/>
      <c r="CH443" s="133"/>
      <c r="CI443" s="133"/>
      <c r="CJ443" s="133"/>
      <c r="CK443" s="133"/>
      <c r="CL443" s="133"/>
      <c r="CM443" s="133"/>
      <c r="CN443" s="133"/>
      <c r="CO443" s="133"/>
      <c r="CP443" s="133"/>
      <c r="CQ443" s="133"/>
      <c r="CR443" s="133"/>
      <c r="CS443" s="133"/>
      <c r="CT443" s="133"/>
      <c r="CU443" s="133"/>
      <c r="CV443" s="133"/>
      <c r="CW443" s="133"/>
    </row>
    <row r="444" spans="1:101" s="134" customFormat="1" ht="12">
      <c r="A444" s="133"/>
      <c r="B444" s="132"/>
      <c r="C444" s="133"/>
      <c r="D444" s="126"/>
      <c r="E444" s="126"/>
      <c r="F444" s="126"/>
      <c r="G444" s="126"/>
      <c r="H444" s="126"/>
      <c r="I444" s="126"/>
      <c r="J444" s="126"/>
      <c r="K444" s="126"/>
      <c r="L444" s="126"/>
      <c r="M444" s="127"/>
      <c r="N444" s="127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  <c r="AU444" s="133"/>
      <c r="AV444" s="133"/>
      <c r="AW444" s="133"/>
      <c r="AX444" s="133"/>
      <c r="AY444" s="133"/>
      <c r="AZ444" s="133"/>
      <c r="BA444" s="133"/>
      <c r="BB444" s="133"/>
      <c r="BC444" s="133"/>
      <c r="BD444" s="133"/>
      <c r="BE444" s="133"/>
      <c r="BF444" s="133"/>
      <c r="BG444" s="133"/>
      <c r="BH444" s="133"/>
      <c r="BI444" s="133"/>
      <c r="BJ444" s="133"/>
      <c r="BK444" s="133"/>
      <c r="BL444" s="133"/>
      <c r="BM444" s="133"/>
      <c r="BN444" s="133"/>
      <c r="BO444" s="133"/>
      <c r="BP444" s="133"/>
      <c r="BQ444" s="133"/>
      <c r="BR444" s="133"/>
      <c r="BS444" s="133"/>
      <c r="BT444" s="133"/>
      <c r="BU444" s="133"/>
      <c r="BV444" s="133"/>
      <c r="BW444" s="133"/>
      <c r="BX444" s="133"/>
      <c r="BY444" s="133"/>
      <c r="BZ444" s="133"/>
      <c r="CA444" s="133"/>
      <c r="CB444" s="133"/>
      <c r="CC444" s="133"/>
      <c r="CD444" s="133"/>
      <c r="CE444" s="133"/>
      <c r="CF444" s="133"/>
      <c r="CG444" s="133"/>
      <c r="CH444" s="133"/>
      <c r="CI444" s="133"/>
      <c r="CJ444" s="133"/>
      <c r="CK444" s="133"/>
      <c r="CL444" s="133"/>
      <c r="CM444" s="133"/>
      <c r="CN444" s="133"/>
      <c r="CO444" s="133"/>
      <c r="CP444" s="133"/>
      <c r="CQ444" s="133"/>
      <c r="CR444" s="133"/>
      <c r="CS444" s="133"/>
      <c r="CT444" s="133"/>
      <c r="CU444" s="133"/>
      <c r="CV444" s="133"/>
      <c r="CW444" s="133"/>
    </row>
    <row r="445" spans="1:101" s="134" customFormat="1" ht="12">
      <c r="A445" s="133"/>
      <c r="B445" s="132"/>
      <c r="C445" s="133"/>
      <c r="D445" s="126"/>
      <c r="E445" s="126"/>
      <c r="F445" s="126"/>
      <c r="G445" s="126"/>
      <c r="H445" s="126"/>
      <c r="I445" s="126"/>
      <c r="J445" s="126"/>
      <c r="K445" s="126"/>
      <c r="L445" s="126"/>
      <c r="M445" s="127"/>
      <c r="N445" s="127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  <c r="AU445" s="133"/>
      <c r="AV445" s="133"/>
      <c r="AW445" s="133"/>
      <c r="AX445" s="133"/>
      <c r="AY445" s="133"/>
      <c r="AZ445" s="133"/>
      <c r="BA445" s="133"/>
      <c r="BB445" s="133"/>
      <c r="BC445" s="133"/>
      <c r="BD445" s="133"/>
      <c r="BE445" s="133"/>
      <c r="BF445" s="133"/>
      <c r="BG445" s="133"/>
      <c r="BH445" s="133"/>
      <c r="BI445" s="133"/>
      <c r="BJ445" s="133"/>
      <c r="BK445" s="133"/>
      <c r="BL445" s="133"/>
      <c r="BM445" s="133"/>
      <c r="BN445" s="133"/>
      <c r="BO445" s="133"/>
      <c r="BP445" s="133"/>
      <c r="BQ445" s="133"/>
      <c r="BR445" s="133"/>
      <c r="BS445" s="133"/>
      <c r="BT445" s="133"/>
      <c r="BU445" s="133"/>
      <c r="BV445" s="133"/>
      <c r="BW445" s="133"/>
      <c r="BX445" s="133"/>
      <c r="BY445" s="133"/>
      <c r="BZ445" s="133"/>
      <c r="CA445" s="133"/>
      <c r="CB445" s="133"/>
      <c r="CC445" s="133"/>
      <c r="CD445" s="133"/>
      <c r="CE445" s="133"/>
      <c r="CF445" s="133"/>
      <c r="CG445" s="133"/>
      <c r="CH445" s="133"/>
      <c r="CI445" s="133"/>
      <c r="CJ445" s="133"/>
      <c r="CK445" s="133"/>
      <c r="CL445" s="133"/>
      <c r="CM445" s="133"/>
      <c r="CN445" s="133"/>
      <c r="CO445" s="133"/>
      <c r="CP445" s="133"/>
      <c r="CQ445" s="133"/>
      <c r="CR445" s="133"/>
      <c r="CS445" s="133"/>
      <c r="CT445" s="133"/>
      <c r="CU445" s="133"/>
      <c r="CV445" s="133"/>
      <c r="CW445" s="133"/>
    </row>
    <row r="446" spans="1:101" s="134" customFormat="1" ht="12">
      <c r="A446" s="133"/>
      <c r="B446" s="132"/>
      <c r="C446" s="133"/>
      <c r="D446" s="126"/>
      <c r="E446" s="126"/>
      <c r="F446" s="126"/>
      <c r="G446" s="126"/>
      <c r="H446" s="126"/>
      <c r="I446" s="126"/>
      <c r="J446" s="126"/>
      <c r="K446" s="126"/>
      <c r="L446" s="126"/>
      <c r="M446" s="127"/>
      <c r="N446" s="127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  <c r="AU446" s="133"/>
      <c r="AV446" s="133"/>
      <c r="AW446" s="133"/>
      <c r="AX446" s="133"/>
      <c r="AY446" s="133"/>
      <c r="AZ446" s="133"/>
      <c r="BA446" s="133"/>
      <c r="BB446" s="133"/>
      <c r="BC446" s="133"/>
      <c r="BD446" s="133"/>
      <c r="BE446" s="133"/>
      <c r="BF446" s="133"/>
      <c r="BG446" s="133"/>
      <c r="BH446" s="133"/>
      <c r="BI446" s="133"/>
      <c r="BJ446" s="133"/>
      <c r="BK446" s="133"/>
      <c r="BL446" s="133"/>
      <c r="BM446" s="133"/>
      <c r="BN446" s="133"/>
      <c r="BO446" s="133"/>
      <c r="BP446" s="133"/>
      <c r="BQ446" s="133"/>
      <c r="BR446" s="133"/>
      <c r="BS446" s="133"/>
      <c r="BT446" s="133"/>
      <c r="BU446" s="133"/>
      <c r="BV446" s="133"/>
      <c r="BW446" s="133"/>
      <c r="BX446" s="133"/>
      <c r="BY446" s="133"/>
      <c r="BZ446" s="133"/>
      <c r="CA446" s="133"/>
      <c r="CB446" s="133"/>
      <c r="CC446" s="133"/>
      <c r="CD446" s="133"/>
      <c r="CE446" s="133"/>
      <c r="CF446" s="133"/>
      <c r="CG446" s="133"/>
      <c r="CH446" s="133"/>
      <c r="CI446" s="133"/>
      <c r="CJ446" s="133"/>
      <c r="CK446" s="133"/>
      <c r="CL446" s="133"/>
      <c r="CM446" s="133"/>
      <c r="CN446" s="133"/>
      <c r="CO446" s="133"/>
      <c r="CP446" s="133"/>
      <c r="CQ446" s="133"/>
      <c r="CR446" s="133"/>
      <c r="CS446" s="133"/>
      <c r="CT446" s="133"/>
      <c r="CU446" s="133"/>
      <c r="CV446" s="133"/>
      <c r="CW446" s="133"/>
    </row>
    <row r="447" spans="1:101" s="134" customFormat="1" ht="12">
      <c r="A447" s="133"/>
      <c r="B447" s="132"/>
      <c r="C447" s="133"/>
      <c r="D447" s="126"/>
      <c r="E447" s="126"/>
      <c r="F447" s="126"/>
      <c r="G447" s="126"/>
      <c r="H447" s="126"/>
      <c r="I447" s="126"/>
      <c r="J447" s="126"/>
      <c r="K447" s="126"/>
      <c r="L447" s="126"/>
      <c r="M447" s="127"/>
      <c r="N447" s="127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  <c r="AU447" s="133"/>
      <c r="AV447" s="133"/>
      <c r="AW447" s="133"/>
      <c r="AX447" s="133"/>
      <c r="AY447" s="133"/>
      <c r="AZ447" s="133"/>
      <c r="BA447" s="133"/>
      <c r="BB447" s="133"/>
      <c r="BC447" s="133"/>
      <c r="BD447" s="133"/>
      <c r="BE447" s="133"/>
      <c r="BF447" s="133"/>
      <c r="BG447" s="133"/>
      <c r="BH447" s="133"/>
      <c r="BI447" s="133"/>
      <c r="BJ447" s="133"/>
      <c r="BK447" s="133"/>
      <c r="BL447" s="133"/>
      <c r="BM447" s="133"/>
      <c r="BN447" s="133"/>
      <c r="BO447" s="133"/>
      <c r="BP447" s="133"/>
      <c r="BQ447" s="133"/>
      <c r="BR447" s="133"/>
      <c r="BS447" s="133"/>
      <c r="BT447" s="133"/>
      <c r="BU447" s="133"/>
      <c r="BV447" s="133"/>
      <c r="BW447" s="133"/>
      <c r="BX447" s="133"/>
      <c r="BY447" s="133"/>
      <c r="BZ447" s="133"/>
      <c r="CA447" s="133"/>
      <c r="CB447" s="133"/>
      <c r="CC447" s="133"/>
      <c r="CD447" s="133"/>
      <c r="CE447" s="133"/>
      <c r="CF447" s="133"/>
      <c r="CG447" s="133"/>
      <c r="CH447" s="133"/>
      <c r="CI447" s="133"/>
      <c r="CJ447" s="133"/>
      <c r="CK447" s="133"/>
      <c r="CL447" s="133"/>
      <c r="CM447" s="133"/>
      <c r="CN447" s="133"/>
      <c r="CO447" s="133"/>
      <c r="CP447" s="133"/>
      <c r="CQ447" s="133"/>
      <c r="CR447" s="133"/>
      <c r="CS447" s="133"/>
      <c r="CT447" s="133"/>
      <c r="CU447" s="133"/>
      <c r="CV447" s="133"/>
      <c r="CW447" s="133"/>
    </row>
    <row r="448" spans="1:101" s="134" customFormat="1" ht="12">
      <c r="A448" s="133"/>
      <c r="B448" s="132"/>
      <c r="C448" s="133"/>
      <c r="D448" s="126"/>
      <c r="E448" s="126"/>
      <c r="F448" s="126"/>
      <c r="G448" s="126"/>
      <c r="H448" s="126"/>
      <c r="I448" s="126"/>
      <c r="J448" s="126"/>
      <c r="K448" s="126"/>
      <c r="L448" s="126"/>
      <c r="M448" s="127"/>
      <c r="N448" s="127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  <c r="AU448" s="133"/>
      <c r="AV448" s="133"/>
      <c r="AW448" s="133"/>
      <c r="AX448" s="133"/>
      <c r="AY448" s="133"/>
      <c r="AZ448" s="133"/>
      <c r="BA448" s="133"/>
      <c r="BB448" s="133"/>
      <c r="BC448" s="133"/>
      <c r="BD448" s="133"/>
      <c r="BE448" s="133"/>
      <c r="BF448" s="133"/>
      <c r="BG448" s="133"/>
      <c r="BH448" s="133"/>
      <c r="BI448" s="133"/>
      <c r="BJ448" s="133"/>
      <c r="BK448" s="133"/>
      <c r="BL448" s="133"/>
      <c r="BM448" s="133"/>
      <c r="BN448" s="133"/>
      <c r="BO448" s="133"/>
      <c r="BP448" s="133"/>
      <c r="BQ448" s="133"/>
      <c r="BR448" s="133"/>
      <c r="BS448" s="133"/>
      <c r="BT448" s="133"/>
      <c r="BU448" s="133"/>
      <c r="BV448" s="133"/>
      <c r="BW448" s="133"/>
      <c r="BX448" s="133"/>
      <c r="BY448" s="133"/>
      <c r="BZ448" s="133"/>
      <c r="CA448" s="133"/>
      <c r="CB448" s="133"/>
      <c r="CC448" s="133"/>
      <c r="CD448" s="133"/>
      <c r="CE448" s="133"/>
      <c r="CF448" s="133"/>
      <c r="CG448" s="133"/>
      <c r="CH448" s="133"/>
      <c r="CI448" s="133"/>
      <c r="CJ448" s="133"/>
      <c r="CK448" s="133"/>
      <c r="CL448" s="133"/>
      <c r="CM448" s="133"/>
      <c r="CN448" s="133"/>
      <c r="CO448" s="133"/>
      <c r="CP448" s="133"/>
      <c r="CQ448" s="133"/>
      <c r="CR448" s="133"/>
      <c r="CS448" s="133"/>
      <c r="CT448" s="133"/>
      <c r="CU448" s="133"/>
      <c r="CV448" s="133"/>
      <c r="CW448" s="133"/>
    </row>
    <row r="449" spans="1:101" s="134" customFormat="1" ht="12">
      <c r="A449" s="133"/>
      <c r="B449" s="132"/>
      <c r="C449" s="133"/>
      <c r="D449" s="126"/>
      <c r="E449" s="126"/>
      <c r="F449" s="126"/>
      <c r="G449" s="126"/>
      <c r="H449" s="126"/>
      <c r="I449" s="126"/>
      <c r="J449" s="126"/>
      <c r="K449" s="126"/>
      <c r="L449" s="126"/>
      <c r="M449" s="127"/>
      <c r="N449" s="127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  <c r="AU449" s="133"/>
      <c r="AV449" s="133"/>
      <c r="AW449" s="133"/>
      <c r="AX449" s="133"/>
      <c r="AY449" s="133"/>
      <c r="AZ449" s="133"/>
      <c r="BA449" s="133"/>
      <c r="BB449" s="133"/>
      <c r="BC449" s="133"/>
      <c r="BD449" s="133"/>
      <c r="BE449" s="133"/>
      <c r="BF449" s="133"/>
      <c r="BG449" s="133"/>
      <c r="BH449" s="133"/>
      <c r="BI449" s="133"/>
      <c r="BJ449" s="133"/>
      <c r="BK449" s="133"/>
      <c r="BL449" s="133"/>
      <c r="BM449" s="133"/>
      <c r="BN449" s="133"/>
      <c r="BO449" s="133"/>
      <c r="BP449" s="133"/>
      <c r="BQ449" s="133"/>
      <c r="BR449" s="133"/>
      <c r="BS449" s="133"/>
      <c r="BT449" s="133"/>
      <c r="BU449" s="133"/>
      <c r="BV449" s="133"/>
      <c r="BW449" s="133"/>
      <c r="BX449" s="133"/>
      <c r="BY449" s="133"/>
      <c r="BZ449" s="133"/>
      <c r="CA449" s="133"/>
      <c r="CB449" s="133"/>
      <c r="CC449" s="133"/>
      <c r="CD449" s="133"/>
      <c r="CE449" s="133"/>
      <c r="CF449" s="133"/>
      <c r="CG449" s="133"/>
      <c r="CH449" s="133"/>
      <c r="CI449" s="133"/>
      <c r="CJ449" s="133"/>
      <c r="CK449" s="133"/>
      <c r="CL449" s="133"/>
      <c r="CM449" s="133"/>
      <c r="CN449" s="133"/>
      <c r="CO449" s="133"/>
      <c r="CP449" s="133"/>
      <c r="CQ449" s="133"/>
      <c r="CR449" s="133"/>
      <c r="CS449" s="133"/>
      <c r="CT449" s="133"/>
      <c r="CU449" s="133"/>
      <c r="CV449" s="133"/>
      <c r="CW449" s="133"/>
    </row>
    <row r="450" spans="1:101" s="134" customFormat="1" ht="12">
      <c r="A450" s="133"/>
      <c r="B450" s="132"/>
      <c r="C450" s="133"/>
      <c r="D450" s="126"/>
      <c r="E450" s="126"/>
      <c r="F450" s="126"/>
      <c r="G450" s="126"/>
      <c r="H450" s="126"/>
      <c r="I450" s="126"/>
      <c r="J450" s="126"/>
      <c r="K450" s="126"/>
      <c r="L450" s="126"/>
      <c r="M450" s="127"/>
      <c r="N450" s="127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  <c r="AU450" s="133"/>
      <c r="AV450" s="133"/>
      <c r="AW450" s="133"/>
      <c r="AX450" s="133"/>
      <c r="AY450" s="133"/>
      <c r="AZ450" s="133"/>
      <c r="BA450" s="133"/>
      <c r="BB450" s="133"/>
      <c r="BC450" s="133"/>
      <c r="BD450" s="133"/>
      <c r="BE450" s="133"/>
      <c r="BF450" s="133"/>
      <c r="BG450" s="133"/>
      <c r="BH450" s="133"/>
      <c r="BI450" s="133"/>
      <c r="BJ450" s="133"/>
      <c r="BK450" s="133"/>
      <c r="BL450" s="133"/>
      <c r="BM450" s="133"/>
      <c r="BN450" s="133"/>
      <c r="BO450" s="133"/>
      <c r="BP450" s="133"/>
      <c r="BQ450" s="133"/>
      <c r="BR450" s="133"/>
      <c r="BS450" s="133"/>
      <c r="BT450" s="133"/>
      <c r="BU450" s="133"/>
      <c r="BV450" s="133"/>
      <c r="BW450" s="133"/>
      <c r="BX450" s="133"/>
      <c r="BY450" s="133"/>
      <c r="BZ450" s="133"/>
      <c r="CA450" s="133"/>
      <c r="CB450" s="133"/>
      <c r="CC450" s="133"/>
      <c r="CD450" s="133"/>
      <c r="CE450" s="133"/>
      <c r="CF450" s="133"/>
      <c r="CG450" s="133"/>
      <c r="CH450" s="133"/>
      <c r="CI450" s="133"/>
      <c r="CJ450" s="133"/>
      <c r="CK450" s="133"/>
      <c r="CL450" s="133"/>
      <c r="CM450" s="133"/>
      <c r="CN450" s="133"/>
      <c r="CO450" s="133"/>
      <c r="CP450" s="133"/>
      <c r="CQ450" s="133"/>
      <c r="CR450" s="133"/>
      <c r="CS450" s="133"/>
      <c r="CT450" s="133"/>
      <c r="CU450" s="133"/>
      <c r="CV450" s="133"/>
      <c r="CW450" s="133"/>
    </row>
    <row r="451" spans="1:101" s="134" customFormat="1" ht="12">
      <c r="A451" s="133"/>
      <c r="B451" s="132"/>
      <c r="C451" s="133"/>
      <c r="D451" s="126"/>
      <c r="E451" s="126"/>
      <c r="F451" s="126"/>
      <c r="G451" s="126"/>
      <c r="H451" s="126"/>
      <c r="I451" s="126"/>
      <c r="J451" s="126"/>
      <c r="K451" s="126"/>
      <c r="L451" s="126"/>
      <c r="M451" s="127"/>
      <c r="N451" s="127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  <c r="AU451" s="133"/>
      <c r="AV451" s="133"/>
      <c r="AW451" s="133"/>
      <c r="AX451" s="133"/>
      <c r="AY451" s="133"/>
      <c r="AZ451" s="133"/>
      <c r="BA451" s="133"/>
      <c r="BB451" s="133"/>
      <c r="BC451" s="133"/>
      <c r="BD451" s="133"/>
      <c r="BE451" s="133"/>
      <c r="BF451" s="133"/>
      <c r="BG451" s="133"/>
      <c r="BH451" s="133"/>
      <c r="BI451" s="133"/>
      <c r="BJ451" s="133"/>
      <c r="BK451" s="133"/>
      <c r="BL451" s="133"/>
      <c r="BM451" s="133"/>
      <c r="BN451" s="133"/>
      <c r="BO451" s="133"/>
      <c r="BP451" s="133"/>
      <c r="BQ451" s="133"/>
      <c r="BR451" s="133"/>
      <c r="BS451" s="133"/>
      <c r="BT451" s="133"/>
      <c r="BU451" s="133"/>
      <c r="BV451" s="133"/>
      <c r="BW451" s="133"/>
      <c r="BX451" s="133"/>
      <c r="BY451" s="133"/>
      <c r="BZ451" s="133"/>
      <c r="CA451" s="133"/>
      <c r="CB451" s="133"/>
      <c r="CC451" s="133"/>
      <c r="CD451" s="133"/>
      <c r="CE451" s="133"/>
      <c r="CF451" s="133"/>
      <c r="CG451" s="133"/>
      <c r="CH451" s="133"/>
      <c r="CI451" s="133"/>
      <c r="CJ451" s="133"/>
      <c r="CK451" s="133"/>
      <c r="CL451" s="133"/>
      <c r="CM451" s="133"/>
      <c r="CN451" s="133"/>
      <c r="CO451" s="133"/>
      <c r="CP451" s="133"/>
      <c r="CQ451" s="133"/>
      <c r="CR451" s="133"/>
      <c r="CS451" s="133"/>
      <c r="CT451" s="133"/>
      <c r="CU451" s="133"/>
      <c r="CV451" s="133"/>
      <c r="CW451" s="133"/>
    </row>
    <row r="452" spans="1:101" s="134" customFormat="1" ht="12">
      <c r="A452" s="133"/>
      <c r="B452" s="132"/>
      <c r="C452" s="133"/>
      <c r="D452" s="126"/>
      <c r="E452" s="126"/>
      <c r="F452" s="126"/>
      <c r="G452" s="126"/>
      <c r="H452" s="126"/>
      <c r="I452" s="126"/>
      <c r="J452" s="126"/>
      <c r="K452" s="126"/>
      <c r="L452" s="126"/>
      <c r="M452" s="127"/>
      <c r="N452" s="127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  <c r="AU452" s="133"/>
      <c r="AV452" s="133"/>
      <c r="AW452" s="133"/>
      <c r="AX452" s="133"/>
      <c r="AY452" s="133"/>
      <c r="AZ452" s="133"/>
      <c r="BA452" s="133"/>
      <c r="BB452" s="133"/>
      <c r="BC452" s="133"/>
      <c r="BD452" s="133"/>
      <c r="BE452" s="133"/>
      <c r="BF452" s="133"/>
      <c r="BG452" s="133"/>
      <c r="BH452" s="133"/>
      <c r="BI452" s="133"/>
      <c r="BJ452" s="133"/>
      <c r="BK452" s="133"/>
      <c r="BL452" s="133"/>
      <c r="BM452" s="133"/>
      <c r="BN452" s="133"/>
      <c r="BO452" s="133"/>
      <c r="BP452" s="133"/>
      <c r="BQ452" s="133"/>
      <c r="BR452" s="133"/>
      <c r="BS452" s="133"/>
      <c r="BT452" s="133"/>
      <c r="BU452" s="133"/>
      <c r="BV452" s="133"/>
      <c r="BW452" s="133"/>
      <c r="BX452" s="133"/>
      <c r="BY452" s="133"/>
      <c r="BZ452" s="133"/>
      <c r="CA452" s="133"/>
      <c r="CB452" s="133"/>
      <c r="CC452" s="133"/>
      <c r="CD452" s="133"/>
      <c r="CE452" s="133"/>
      <c r="CF452" s="133"/>
      <c r="CG452" s="133"/>
      <c r="CH452" s="133"/>
      <c r="CI452" s="133"/>
      <c r="CJ452" s="133"/>
      <c r="CK452" s="133"/>
      <c r="CL452" s="133"/>
      <c r="CM452" s="133"/>
      <c r="CN452" s="133"/>
      <c r="CO452" s="133"/>
      <c r="CP452" s="133"/>
      <c r="CQ452" s="133"/>
      <c r="CR452" s="133"/>
      <c r="CS452" s="133"/>
      <c r="CT452" s="133"/>
      <c r="CU452" s="133"/>
      <c r="CV452" s="133"/>
      <c r="CW452" s="133"/>
    </row>
    <row r="453" spans="1:101" s="134" customFormat="1" ht="12">
      <c r="A453" s="133"/>
      <c r="B453" s="132"/>
      <c r="C453" s="133"/>
      <c r="D453" s="126"/>
      <c r="E453" s="126"/>
      <c r="F453" s="126"/>
      <c r="G453" s="126"/>
      <c r="H453" s="126"/>
      <c r="I453" s="126"/>
      <c r="J453" s="126"/>
      <c r="K453" s="126"/>
      <c r="L453" s="126"/>
      <c r="M453" s="127"/>
      <c r="N453" s="127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  <c r="AU453" s="133"/>
      <c r="AV453" s="133"/>
      <c r="AW453" s="133"/>
      <c r="AX453" s="133"/>
      <c r="AY453" s="133"/>
      <c r="AZ453" s="133"/>
      <c r="BA453" s="133"/>
      <c r="BB453" s="133"/>
      <c r="BC453" s="133"/>
      <c r="BD453" s="133"/>
      <c r="BE453" s="133"/>
      <c r="BF453" s="133"/>
      <c r="BG453" s="133"/>
      <c r="BH453" s="133"/>
      <c r="BI453" s="133"/>
      <c r="BJ453" s="133"/>
      <c r="BK453" s="133"/>
      <c r="BL453" s="133"/>
      <c r="BM453" s="133"/>
      <c r="BN453" s="133"/>
      <c r="BO453" s="133"/>
      <c r="BP453" s="133"/>
      <c r="BQ453" s="133"/>
      <c r="BR453" s="133"/>
      <c r="BS453" s="133"/>
      <c r="BT453" s="133"/>
      <c r="BU453" s="133"/>
      <c r="BV453" s="133"/>
      <c r="BW453" s="133"/>
      <c r="BX453" s="133"/>
      <c r="BY453" s="133"/>
      <c r="BZ453" s="133"/>
      <c r="CA453" s="133"/>
      <c r="CB453" s="133"/>
      <c r="CC453" s="133"/>
      <c r="CD453" s="133"/>
      <c r="CE453" s="133"/>
      <c r="CF453" s="133"/>
      <c r="CG453" s="133"/>
      <c r="CH453" s="133"/>
      <c r="CI453" s="133"/>
      <c r="CJ453" s="133"/>
      <c r="CK453" s="133"/>
      <c r="CL453" s="133"/>
      <c r="CM453" s="133"/>
      <c r="CN453" s="133"/>
      <c r="CO453" s="133"/>
      <c r="CP453" s="133"/>
      <c r="CQ453" s="133"/>
      <c r="CR453" s="133"/>
      <c r="CS453" s="133"/>
      <c r="CT453" s="133"/>
      <c r="CU453" s="133"/>
      <c r="CV453" s="133"/>
      <c r="CW453" s="133"/>
    </row>
    <row r="454" spans="1:101" s="134" customFormat="1" ht="12">
      <c r="A454" s="133"/>
      <c r="B454" s="132"/>
      <c r="C454" s="133"/>
      <c r="D454" s="126"/>
      <c r="E454" s="126"/>
      <c r="F454" s="126"/>
      <c r="G454" s="126"/>
      <c r="H454" s="126"/>
      <c r="I454" s="126"/>
      <c r="J454" s="126"/>
      <c r="K454" s="126"/>
      <c r="L454" s="126"/>
      <c r="M454" s="127"/>
      <c r="N454" s="127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  <c r="AU454" s="133"/>
      <c r="AV454" s="133"/>
      <c r="AW454" s="133"/>
      <c r="AX454" s="133"/>
      <c r="AY454" s="133"/>
      <c r="AZ454" s="133"/>
      <c r="BA454" s="133"/>
      <c r="BB454" s="133"/>
      <c r="BC454" s="133"/>
      <c r="BD454" s="133"/>
      <c r="BE454" s="133"/>
      <c r="BF454" s="133"/>
      <c r="BG454" s="133"/>
      <c r="BH454" s="133"/>
      <c r="BI454" s="133"/>
      <c r="BJ454" s="133"/>
      <c r="BK454" s="133"/>
      <c r="BL454" s="133"/>
      <c r="BM454" s="133"/>
      <c r="BN454" s="133"/>
      <c r="BO454" s="133"/>
      <c r="BP454" s="133"/>
      <c r="BQ454" s="133"/>
      <c r="BR454" s="133"/>
      <c r="BS454" s="133"/>
      <c r="BT454" s="133"/>
      <c r="BU454" s="133"/>
      <c r="BV454" s="133"/>
      <c r="BW454" s="133"/>
      <c r="BX454" s="133"/>
      <c r="BY454" s="133"/>
      <c r="BZ454" s="133"/>
      <c r="CA454" s="133"/>
      <c r="CB454" s="133"/>
      <c r="CC454" s="133"/>
      <c r="CD454" s="133"/>
      <c r="CE454" s="133"/>
      <c r="CF454" s="133"/>
      <c r="CG454" s="133"/>
      <c r="CH454" s="133"/>
      <c r="CI454" s="133"/>
      <c r="CJ454" s="133"/>
      <c r="CK454" s="133"/>
      <c r="CL454" s="133"/>
      <c r="CM454" s="133"/>
      <c r="CN454" s="133"/>
      <c r="CO454" s="133"/>
      <c r="CP454" s="133"/>
      <c r="CQ454" s="133"/>
      <c r="CR454" s="133"/>
      <c r="CS454" s="133"/>
      <c r="CT454" s="133"/>
      <c r="CU454" s="133"/>
      <c r="CV454" s="133"/>
      <c r="CW454" s="133"/>
    </row>
    <row r="455" spans="1:101" s="134" customFormat="1" ht="12">
      <c r="A455" s="133"/>
      <c r="B455" s="132"/>
      <c r="C455" s="133"/>
      <c r="D455" s="126"/>
      <c r="E455" s="126"/>
      <c r="F455" s="126"/>
      <c r="G455" s="126"/>
      <c r="H455" s="126"/>
      <c r="I455" s="126"/>
      <c r="J455" s="126"/>
      <c r="K455" s="126"/>
      <c r="L455" s="126"/>
      <c r="M455" s="127"/>
      <c r="N455" s="127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  <c r="AU455" s="133"/>
      <c r="AV455" s="133"/>
      <c r="AW455" s="133"/>
      <c r="AX455" s="133"/>
      <c r="AY455" s="133"/>
      <c r="AZ455" s="133"/>
      <c r="BA455" s="133"/>
      <c r="BB455" s="133"/>
      <c r="BC455" s="133"/>
      <c r="BD455" s="133"/>
      <c r="BE455" s="133"/>
      <c r="BF455" s="133"/>
      <c r="BG455" s="133"/>
      <c r="BH455" s="133"/>
      <c r="BI455" s="133"/>
      <c r="BJ455" s="133"/>
      <c r="BK455" s="133"/>
      <c r="BL455" s="133"/>
      <c r="BM455" s="133"/>
      <c r="BN455" s="133"/>
      <c r="BO455" s="133"/>
      <c r="BP455" s="133"/>
      <c r="BQ455" s="133"/>
      <c r="BR455" s="133"/>
      <c r="BS455" s="133"/>
      <c r="BT455" s="133"/>
      <c r="BU455" s="133"/>
      <c r="BV455" s="133"/>
      <c r="BW455" s="133"/>
      <c r="BX455" s="133"/>
      <c r="BY455" s="133"/>
      <c r="BZ455" s="133"/>
      <c r="CA455" s="133"/>
      <c r="CB455" s="133"/>
      <c r="CC455" s="133"/>
      <c r="CD455" s="133"/>
      <c r="CE455" s="133"/>
      <c r="CF455" s="133"/>
      <c r="CG455" s="133"/>
      <c r="CH455" s="133"/>
      <c r="CI455" s="133"/>
      <c r="CJ455" s="133"/>
      <c r="CK455" s="133"/>
      <c r="CL455" s="133"/>
      <c r="CM455" s="133"/>
      <c r="CN455" s="133"/>
      <c r="CO455" s="133"/>
      <c r="CP455" s="133"/>
      <c r="CQ455" s="133"/>
      <c r="CR455" s="133"/>
      <c r="CS455" s="133"/>
      <c r="CT455" s="133"/>
      <c r="CU455" s="133"/>
      <c r="CV455" s="133"/>
      <c r="CW455" s="133"/>
    </row>
    <row r="456" spans="1:101" s="134" customFormat="1" ht="12">
      <c r="A456" s="133"/>
      <c r="B456" s="132"/>
      <c r="C456" s="133"/>
      <c r="D456" s="126"/>
      <c r="E456" s="126"/>
      <c r="F456" s="126"/>
      <c r="G456" s="126"/>
      <c r="H456" s="126"/>
      <c r="I456" s="126"/>
      <c r="J456" s="126"/>
      <c r="K456" s="126"/>
      <c r="L456" s="126"/>
      <c r="M456" s="127"/>
      <c r="N456" s="127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  <c r="AU456" s="133"/>
      <c r="AV456" s="133"/>
      <c r="AW456" s="133"/>
      <c r="AX456" s="133"/>
      <c r="AY456" s="133"/>
      <c r="AZ456" s="133"/>
      <c r="BA456" s="133"/>
      <c r="BB456" s="133"/>
      <c r="BC456" s="133"/>
      <c r="BD456" s="133"/>
      <c r="BE456" s="133"/>
      <c r="BF456" s="133"/>
      <c r="BG456" s="133"/>
      <c r="BH456" s="133"/>
      <c r="BI456" s="133"/>
      <c r="BJ456" s="133"/>
      <c r="BK456" s="133"/>
      <c r="BL456" s="133"/>
      <c r="BM456" s="133"/>
      <c r="BN456" s="133"/>
      <c r="BO456" s="133"/>
      <c r="BP456" s="133"/>
      <c r="BQ456" s="133"/>
      <c r="BR456" s="133"/>
      <c r="BS456" s="133"/>
      <c r="BT456" s="133"/>
      <c r="BU456" s="133"/>
      <c r="BV456" s="133"/>
      <c r="BW456" s="133"/>
      <c r="BX456" s="133"/>
      <c r="BY456" s="133"/>
      <c r="BZ456" s="133"/>
      <c r="CA456" s="133"/>
      <c r="CB456" s="133"/>
      <c r="CC456" s="133"/>
      <c r="CD456" s="133"/>
      <c r="CE456" s="133"/>
      <c r="CF456" s="133"/>
      <c r="CG456" s="133"/>
      <c r="CH456" s="133"/>
      <c r="CI456" s="133"/>
      <c r="CJ456" s="133"/>
      <c r="CK456" s="133"/>
      <c r="CL456" s="133"/>
      <c r="CM456" s="133"/>
      <c r="CN456" s="133"/>
      <c r="CO456" s="133"/>
      <c r="CP456" s="133"/>
      <c r="CQ456" s="133"/>
      <c r="CR456" s="133"/>
      <c r="CS456" s="133"/>
      <c r="CT456" s="133"/>
      <c r="CU456" s="133"/>
      <c r="CV456" s="133"/>
      <c r="CW456" s="133"/>
    </row>
    <row r="457" spans="1:101" s="134" customFormat="1" ht="12">
      <c r="A457" s="133"/>
      <c r="B457" s="132"/>
      <c r="C457" s="133"/>
      <c r="D457" s="126"/>
      <c r="E457" s="126"/>
      <c r="F457" s="126"/>
      <c r="G457" s="126"/>
      <c r="H457" s="126"/>
      <c r="I457" s="126"/>
      <c r="J457" s="126"/>
      <c r="K457" s="126"/>
      <c r="L457" s="126"/>
      <c r="M457" s="127"/>
      <c r="N457" s="127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  <c r="AU457" s="133"/>
      <c r="AV457" s="133"/>
      <c r="AW457" s="133"/>
      <c r="AX457" s="133"/>
      <c r="AY457" s="133"/>
      <c r="AZ457" s="133"/>
      <c r="BA457" s="133"/>
      <c r="BB457" s="133"/>
      <c r="BC457" s="133"/>
      <c r="BD457" s="133"/>
      <c r="BE457" s="133"/>
      <c r="BF457" s="133"/>
      <c r="BG457" s="133"/>
      <c r="BH457" s="133"/>
      <c r="BI457" s="133"/>
      <c r="BJ457" s="133"/>
      <c r="BK457" s="133"/>
      <c r="BL457" s="133"/>
      <c r="BM457" s="133"/>
      <c r="BN457" s="133"/>
      <c r="BO457" s="133"/>
      <c r="BP457" s="133"/>
      <c r="BQ457" s="133"/>
      <c r="BR457" s="133"/>
      <c r="BS457" s="133"/>
      <c r="BT457" s="133"/>
      <c r="BU457" s="133"/>
      <c r="BV457" s="133"/>
      <c r="BW457" s="133"/>
      <c r="BX457" s="133"/>
      <c r="BY457" s="133"/>
      <c r="BZ457" s="133"/>
      <c r="CA457" s="133"/>
      <c r="CB457" s="133"/>
      <c r="CC457" s="133"/>
      <c r="CD457" s="133"/>
      <c r="CE457" s="133"/>
      <c r="CF457" s="133"/>
      <c r="CG457" s="133"/>
      <c r="CH457" s="133"/>
      <c r="CI457" s="133"/>
      <c r="CJ457" s="133"/>
      <c r="CK457" s="133"/>
      <c r="CL457" s="133"/>
      <c r="CM457" s="133"/>
      <c r="CN457" s="133"/>
      <c r="CO457" s="133"/>
      <c r="CP457" s="133"/>
      <c r="CQ457" s="133"/>
      <c r="CR457" s="133"/>
      <c r="CS457" s="133"/>
      <c r="CT457" s="133"/>
      <c r="CU457" s="133"/>
      <c r="CV457" s="133"/>
      <c r="CW457" s="133"/>
    </row>
    <row r="458" spans="1:101" s="134" customFormat="1" ht="12">
      <c r="A458" s="133"/>
      <c r="B458" s="132"/>
      <c r="C458" s="133"/>
      <c r="D458" s="126"/>
      <c r="E458" s="126"/>
      <c r="F458" s="126"/>
      <c r="G458" s="126"/>
      <c r="H458" s="126"/>
      <c r="I458" s="126"/>
      <c r="J458" s="126"/>
      <c r="K458" s="126"/>
      <c r="L458" s="126"/>
      <c r="M458" s="127"/>
      <c r="N458" s="127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  <c r="AU458" s="133"/>
      <c r="AV458" s="133"/>
      <c r="AW458" s="133"/>
      <c r="AX458" s="133"/>
      <c r="AY458" s="133"/>
      <c r="AZ458" s="133"/>
      <c r="BA458" s="133"/>
      <c r="BB458" s="133"/>
      <c r="BC458" s="133"/>
      <c r="BD458" s="133"/>
      <c r="BE458" s="133"/>
      <c r="BF458" s="133"/>
      <c r="BG458" s="133"/>
      <c r="BH458" s="133"/>
      <c r="BI458" s="133"/>
      <c r="BJ458" s="133"/>
      <c r="BK458" s="133"/>
      <c r="BL458" s="133"/>
      <c r="BM458" s="133"/>
      <c r="BN458" s="133"/>
      <c r="BO458" s="133"/>
      <c r="BP458" s="133"/>
      <c r="BQ458" s="133"/>
      <c r="BR458" s="133"/>
      <c r="BS458" s="133"/>
      <c r="BT458" s="133"/>
      <c r="BU458" s="133"/>
      <c r="BV458" s="133"/>
      <c r="BW458" s="133"/>
      <c r="BX458" s="133"/>
      <c r="BY458" s="133"/>
      <c r="BZ458" s="133"/>
      <c r="CA458" s="133"/>
      <c r="CB458" s="133"/>
      <c r="CC458" s="133"/>
      <c r="CD458" s="133"/>
      <c r="CE458" s="133"/>
      <c r="CF458" s="133"/>
      <c r="CG458" s="133"/>
      <c r="CH458" s="133"/>
      <c r="CI458" s="133"/>
      <c r="CJ458" s="133"/>
      <c r="CK458" s="133"/>
      <c r="CL458" s="133"/>
      <c r="CM458" s="133"/>
      <c r="CN458" s="133"/>
      <c r="CO458" s="133"/>
      <c r="CP458" s="133"/>
      <c r="CQ458" s="133"/>
      <c r="CR458" s="133"/>
      <c r="CS458" s="133"/>
      <c r="CT458" s="133"/>
      <c r="CU458" s="133"/>
      <c r="CV458" s="133"/>
      <c r="CW458" s="133"/>
    </row>
    <row r="459" spans="1:101" s="134" customFormat="1" ht="12">
      <c r="A459" s="133"/>
      <c r="B459" s="132"/>
      <c r="C459" s="133"/>
      <c r="D459" s="126"/>
      <c r="E459" s="126"/>
      <c r="F459" s="126"/>
      <c r="G459" s="126"/>
      <c r="H459" s="126"/>
      <c r="I459" s="126"/>
      <c r="J459" s="126"/>
      <c r="K459" s="126"/>
      <c r="L459" s="126"/>
      <c r="M459" s="127"/>
      <c r="N459" s="127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  <c r="AU459" s="133"/>
      <c r="AV459" s="133"/>
      <c r="AW459" s="133"/>
      <c r="AX459" s="133"/>
      <c r="AY459" s="133"/>
      <c r="AZ459" s="133"/>
      <c r="BA459" s="133"/>
      <c r="BB459" s="133"/>
      <c r="BC459" s="133"/>
      <c r="BD459" s="133"/>
      <c r="BE459" s="133"/>
      <c r="BF459" s="133"/>
      <c r="BG459" s="133"/>
      <c r="BH459" s="133"/>
      <c r="BI459" s="133"/>
      <c r="BJ459" s="133"/>
      <c r="BK459" s="133"/>
      <c r="BL459" s="133"/>
      <c r="BM459" s="133"/>
      <c r="BN459" s="133"/>
      <c r="BO459" s="133"/>
      <c r="BP459" s="133"/>
      <c r="BQ459" s="133"/>
      <c r="BR459" s="133"/>
      <c r="BS459" s="133"/>
      <c r="BT459" s="133"/>
      <c r="BU459" s="133"/>
      <c r="BV459" s="133"/>
      <c r="BW459" s="133"/>
      <c r="BX459" s="133"/>
      <c r="BY459" s="133"/>
      <c r="BZ459" s="133"/>
      <c r="CA459" s="133"/>
      <c r="CB459" s="133"/>
      <c r="CC459" s="133"/>
      <c r="CD459" s="133"/>
      <c r="CE459" s="133"/>
      <c r="CF459" s="133"/>
      <c r="CG459" s="133"/>
      <c r="CH459" s="133"/>
      <c r="CI459" s="133"/>
      <c r="CJ459" s="133"/>
      <c r="CK459" s="133"/>
      <c r="CL459" s="133"/>
      <c r="CM459" s="133"/>
      <c r="CN459" s="133"/>
      <c r="CO459" s="133"/>
      <c r="CP459" s="133"/>
      <c r="CQ459" s="133"/>
      <c r="CR459" s="133"/>
      <c r="CS459" s="133"/>
      <c r="CT459" s="133"/>
      <c r="CU459" s="133"/>
      <c r="CV459" s="133"/>
      <c r="CW459" s="133"/>
    </row>
    <row r="460" spans="1:101" s="134" customFormat="1" ht="12">
      <c r="A460" s="133"/>
      <c r="B460" s="132"/>
      <c r="C460" s="133"/>
      <c r="D460" s="126"/>
      <c r="E460" s="126"/>
      <c r="F460" s="126"/>
      <c r="G460" s="126"/>
      <c r="H460" s="126"/>
      <c r="I460" s="126"/>
      <c r="J460" s="126"/>
      <c r="K460" s="126"/>
      <c r="L460" s="126"/>
      <c r="M460" s="127"/>
      <c r="N460" s="127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  <c r="AU460" s="133"/>
      <c r="AV460" s="133"/>
      <c r="AW460" s="133"/>
      <c r="AX460" s="133"/>
      <c r="AY460" s="133"/>
      <c r="AZ460" s="133"/>
      <c r="BA460" s="133"/>
      <c r="BB460" s="133"/>
      <c r="BC460" s="133"/>
      <c r="BD460" s="133"/>
      <c r="BE460" s="133"/>
      <c r="BF460" s="133"/>
      <c r="BG460" s="133"/>
      <c r="BH460" s="133"/>
      <c r="BI460" s="133"/>
      <c r="BJ460" s="133"/>
      <c r="BK460" s="133"/>
      <c r="BL460" s="133"/>
      <c r="BM460" s="133"/>
      <c r="BN460" s="133"/>
      <c r="BO460" s="133"/>
      <c r="BP460" s="133"/>
      <c r="BQ460" s="133"/>
      <c r="BR460" s="133"/>
      <c r="BS460" s="133"/>
      <c r="BT460" s="133"/>
      <c r="BU460" s="133"/>
      <c r="BV460" s="133"/>
      <c r="BW460" s="133"/>
      <c r="BX460" s="133"/>
      <c r="BY460" s="133"/>
      <c r="BZ460" s="133"/>
      <c r="CA460" s="133"/>
      <c r="CB460" s="133"/>
      <c r="CC460" s="133"/>
      <c r="CD460" s="133"/>
      <c r="CE460" s="133"/>
      <c r="CF460" s="133"/>
      <c r="CG460" s="133"/>
      <c r="CH460" s="133"/>
      <c r="CI460" s="133"/>
      <c r="CJ460" s="133"/>
      <c r="CK460" s="133"/>
      <c r="CL460" s="133"/>
      <c r="CM460" s="133"/>
      <c r="CN460" s="133"/>
      <c r="CO460" s="133"/>
      <c r="CP460" s="133"/>
      <c r="CQ460" s="133"/>
      <c r="CR460" s="133"/>
      <c r="CS460" s="133"/>
      <c r="CT460" s="133"/>
      <c r="CU460" s="133"/>
      <c r="CV460" s="133"/>
      <c r="CW460" s="133"/>
    </row>
    <row r="461" spans="1:101" s="134" customFormat="1" ht="12">
      <c r="A461" s="133"/>
      <c r="B461" s="132"/>
      <c r="C461" s="133"/>
      <c r="D461" s="126"/>
      <c r="E461" s="126"/>
      <c r="F461" s="126"/>
      <c r="G461" s="126"/>
      <c r="H461" s="126"/>
      <c r="I461" s="126"/>
      <c r="J461" s="126"/>
      <c r="K461" s="126"/>
      <c r="L461" s="126"/>
      <c r="M461" s="127"/>
      <c r="N461" s="127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  <c r="AU461" s="133"/>
      <c r="AV461" s="133"/>
      <c r="AW461" s="133"/>
      <c r="AX461" s="133"/>
      <c r="AY461" s="133"/>
      <c r="AZ461" s="133"/>
      <c r="BA461" s="133"/>
      <c r="BB461" s="133"/>
      <c r="BC461" s="133"/>
      <c r="BD461" s="133"/>
      <c r="BE461" s="133"/>
      <c r="BF461" s="133"/>
      <c r="BG461" s="133"/>
      <c r="BH461" s="133"/>
      <c r="BI461" s="133"/>
      <c r="BJ461" s="133"/>
      <c r="BK461" s="133"/>
      <c r="BL461" s="133"/>
      <c r="BM461" s="133"/>
      <c r="BN461" s="133"/>
      <c r="BO461" s="133"/>
      <c r="BP461" s="133"/>
      <c r="BQ461" s="133"/>
      <c r="BR461" s="133"/>
      <c r="BS461" s="133"/>
      <c r="BT461" s="133"/>
      <c r="BU461" s="133"/>
      <c r="BV461" s="133"/>
      <c r="BW461" s="133"/>
      <c r="BX461" s="133"/>
      <c r="BY461" s="133"/>
      <c r="BZ461" s="133"/>
      <c r="CA461" s="133"/>
      <c r="CB461" s="133"/>
      <c r="CC461" s="133"/>
      <c r="CD461" s="133"/>
      <c r="CE461" s="133"/>
      <c r="CF461" s="133"/>
      <c r="CG461" s="133"/>
      <c r="CH461" s="133"/>
      <c r="CI461" s="133"/>
      <c r="CJ461" s="133"/>
      <c r="CK461" s="133"/>
      <c r="CL461" s="133"/>
      <c r="CM461" s="133"/>
      <c r="CN461" s="133"/>
      <c r="CO461" s="133"/>
      <c r="CP461" s="133"/>
      <c r="CQ461" s="133"/>
      <c r="CR461" s="133"/>
      <c r="CS461" s="133"/>
      <c r="CT461" s="133"/>
      <c r="CU461" s="133"/>
      <c r="CV461" s="133"/>
      <c r="CW461" s="133"/>
    </row>
    <row r="462" spans="1:101" s="134" customFormat="1" ht="12">
      <c r="A462" s="133"/>
      <c r="B462" s="132"/>
      <c r="C462" s="133"/>
      <c r="D462" s="126"/>
      <c r="E462" s="126"/>
      <c r="F462" s="126"/>
      <c r="G462" s="126"/>
      <c r="H462" s="126"/>
      <c r="I462" s="126"/>
      <c r="J462" s="126"/>
      <c r="K462" s="126"/>
      <c r="L462" s="126"/>
      <c r="M462" s="127"/>
      <c r="N462" s="127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  <c r="AU462" s="133"/>
      <c r="AV462" s="133"/>
      <c r="AW462" s="133"/>
      <c r="AX462" s="133"/>
      <c r="AY462" s="133"/>
      <c r="AZ462" s="133"/>
      <c r="BA462" s="133"/>
      <c r="BB462" s="133"/>
      <c r="BC462" s="133"/>
      <c r="BD462" s="133"/>
      <c r="BE462" s="133"/>
      <c r="BF462" s="133"/>
      <c r="BG462" s="133"/>
      <c r="BH462" s="133"/>
      <c r="BI462" s="133"/>
      <c r="BJ462" s="133"/>
      <c r="BK462" s="133"/>
      <c r="BL462" s="133"/>
      <c r="BM462" s="133"/>
      <c r="BN462" s="133"/>
      <c r="BO462" s="133"/>
      <c r="BP462" s="133"/>
      <c r="BQ462" s="133"/>
      <c r="BR462" s="133"/>
      <c r="BS462" s="133"/>
      <c r="BT462" s="133"/>
      <c r="BU462" s="133"/>
      <c r="BV462" s="133"/>
      <c r="BW462" s="133"/>
      <c r="BX462" s="133"/>
      <c r="BY462" s="133"/>
      <c r="BZ462" s="133"/>
      <c r="CA462" s="133"/>
      <c r="CB462" s="133"/>
      <c r="CC462" s="133"/>
      <c r="CD462" s="133"/>
      <c r="CE462" s="133"/>
      <c r="CF462" s="133"/>
      <c r="CG462" s="133"/>
      <c r="CH462" s="133"/>
      <c r="CI462" s="133"/>
      <c r="CJ462" s="133"/>
      <c r="CK462" s="133"/>
      <c r="CL462" s="133"/>
      <c r="CM462" s="133"/>
      <c r="CN462" s="133"/>
      <c r="CO462" s="133"/>
      <c r="CP462" s="133"/>
      <c r="CQ462" s="133"/>
      <c r="CR462" s="133"/>
      <c r="CS462" s="133"/>
      <c r="CT462" s="133"/>
      <c r="CU462" s="133"/>
      <c r="CV462" s="133"/>
      <c r="CW462" s="133"/>
    </row>
    <row r="463" spans="1:101" s="134" customFormat="1" ht="12">
      <c r="A463" s="133"/>
      <c r="B463" s="132"/>
      <c r="C463" s="133"/>
      <c r="D463" s="126"/>
      <c r="E463" s="126"/>
      <c r="F463" s="126"/>
      <c r="G463" s="126"/>
      <c r="H463" s="126"/>
      <c r="I463" s="126"/>
      <c r="J463" s="126"/>
      <c r="K463" s="126"/>
      <c r="L463" s="126"/>
      <c r="M463" s="127"/>
      <c r="N463" s="127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  <c r="AU463" s="133"/>
      <c r="AV463" s="133"/>
      <c r="AW463" s="133"/>
      <c r="AX463" s="133"/>
      <c r="AY463" s="133"/>
      <c r="AZ463" s="133"/>
      <c r="BA463" s="133"/>
      <c r="BB463" s="133"/>
      <c r="BC463" s="133"/>
      <c r="BD463" s="133"/>
      <c r="BE463" s="133"/>
      <c r="BF463" s="133"/>
      <c r="BG463" s="133"/>
      <c r="BH463" s="133"/>
      <c r="BI463" s="133"/>
      <c r="BJ463" s="133"/>
      <c r="BK463" s="133"/>
      <c r="BL463" s="133"/>
      <c r="BM463" s="133"/>
      <c r="BN463" s="133"/>
      <c r="BO463" s="133"/>
      <c r="BP463" s="133"/>
      <c r="BQ463" s="133"/>
      <c r="BR463" s="133"/>
      <c r="BS463" s="133"/>
      <c r="BT463" s="133"/>
      <c r="BU463" s="133"/>
      <c r="BV463" s="133"/>
      <c r="BW463" s="133"/>
      <c r="BX463" s="133"/>
      <c r="BY463" s="133"/>
      <c r="BZ463" s="133"/>
      <c r="CA463" s="133"/>
      <c r="CB463" s="133"/>
      <c r="CC463" s="133"/>
      <c r="CD463" s="133"/>
      <c r="CE463" s="133"/>
      <c r="CF463" s="133"/>
      <c r="CG463" s="133"/>
      <c r="CH463" s="133"/>
      <c r="CI463" s="133"/>
      <c r="CJ463" s="133"/>
      <c r="CK463" s="133"/>
      <c r="CL463" s="133"/>
      <c r="CM463" s="133"/>
      <c r="CN463" s="133"/>
      <c r="CO463" s="133"/>
      <c r="CP463" s="133"/>
      <c r="CQ463" s="133"/>
      <c r="CR463" s="133"/>
      <c r="CS463" s="133"/>
      <c r="CT463" s="133"/>
      <c r="CU463" s="133"/>
      <c r="CV463" s="133"/>
      <c r="CW463" s="133"/>
    </row>
    <row r="464" spans="1:101" s="134" customFormat="1" ht="12">
      <c r="A464" s="133"/>
      <c r="B464" s="132"/>
      <c r="C464" s="133"/>
      <c r="D464" s="126"/>
      <c r="E464" s="126"/>
      <c r="F464" s="126"/>
      <c r="G464" s="126"/>
      <c r="H464" s="126"/>
      <c r="I464" s="126"/>
      <c r="J464" s="126"/>
      <c r="K464" s="126"/>
      <c r="L464" s="126"/>
      <c r="M464" s="127"/>
      <c r="N464" s="127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  <c r="AU464" s="133"/>
      <c r="AV464" s="133"/>
      <c r="AW464" s="133"/>
      <c r="AX464" s="133"/>
      <c r="AY464" s="133"/>
      <c r="AZ464" s="133"/>
      <c r="BA464" s="133"/>
      <c r="BB464" s="133"/>
      <c r="BC464" s="133"/>
      <c r="BD464" s="133"/>
      <c r="BE464" s="133"/>
      <c r="BF464" s="133"/>
      <c r="BG464" s="133"/>
      <c r="BH464" s="133"/>
      <c r="BI464" s="133"/>
      <c r="BJ464" s="133"/>
      <c r="BK464" s="133"/>
      <c r="BL464" s="133"/>
      <c r="BM464" s="133"/>
      <c r="BN464" s="133"/>
      <c r="BO464" s="133"/>
      <c r="BP464" s="133"/>
      <c r="BQ464" s="133"/>
      <c r="BR464" s="133"/>
      <c r="BS464" s="133"/>
      <c r="BT464" s="133"/>
      <c r="BU464" s="133"/>
      <c r="BV464" s="133"/>
      <c r="BW464" s="133"/>
      <c r="BX464" s="133"/>
      <c r="BY464" s="133"/>
      <c r="BZ464" s="133"/>
      <c r="CA464" s="133"/>
      <c r="CB464" s="133"/>
      <c r="CC464" s="133"/>
      <c r="CD464" s="133"/>
      <c r="CE464" s="133"/>
      <c r="CF464" s="133"/>
      <c r="CG464" s="133"/>
      <c r="CH464" s="133"/>
      <c r="CI464" s="133"/>
      <c r="CJ464" s="133"/>
      <c r="CK464" s="133"/>
      <c r="CL464" s="133"/>
      <c r="CM464" s="133"/>
      <c r="CN464" s="133"/>
      <c r="CO464" s="133"/>
      <c r="CP464" s="133"/>
      <c r="CQ464" s="133"/>
      <c r="CR464" s="133"/>
      <c r="CS464" s="133"/>
      <c r="CT464" s="133"/>
      <c r="CU464" s="133"/>
      <c r="CV464" s="133"/>
      <c r="CW464" s="133"/>
    </row>
    <row r="465" spans="1:101" s="134" customFormat="1" ht="12">
      <c r="A465" s="133"/>
      <c r="B465" s="132"/>
      <c r="C465" s="133"/>
      <c r="D465" s="126"/>
      <c r="E465" s="126"/>
      <c r="F465" s="126"/>
      <c r="G465" s="126"/>
      <c r="H465" s="126"/>
      <c r="I465" s="126"/>
      <c r="J465" s="126"/>
      <c r="K465" s="126"/>
      <c r="L465" s="126"/>
      <c r="M465" s="127"/>
      <c r="N465" s="127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  <c r="AU465" s="133"/>
      <c r="AV465" s="133"/>
      <c r="AW465" s="133"/>
      <c r="AX465" s="133"/>
      <c r="AY465" s="133"/>
      <c r="AZ465" s="133"/>
      <c r="BA465" s="133"/>
      <c r="BB465" s="133"/>
      <c r="BC465" s="133"/>
      <c r="BD465" s="133"/>
      <c r="BE465" s="133"/>
      <c r="BF465" s="133"/>
      <c r="BG465" s="133"/>
      <c r="BH465" s="133"/>
      <c r="BI465" s="133"/>
      <c r="BJ465" s="133"/>
      <c r="BK465" s="133"/>
      <c r="BL465" s="133"/>
      <c r="BM465" s="133"/>
      <c r="BN465" s="133"/>
      <c r="BO465" s="133"/>
      <c r="BP465" s="133"/>
      <c r="BQ465" s="133"/>
      <c r="BR465" s="133"/>
      <c r="BS465" s="133"/>
      <c r="BT465" s="133"/>
      <c r="BU465" s="133"/>
      <c r="BV465" s="133"/>
      <c r="BW465" s="133"/>
      <c r="BX465" s="133"/>
      <c r="BY465" s="133"/>
      <c r="BZ465" s="133"/>
      <c r="CA465" s="133"/>
      <c r="CB465" s="133"/>
      <c r="CC465" s="133"/>
      <c r="CD465" s="133"/>
      <c r="CE465" s="133"/>
      <c r="CF465" s="133"/>
      <c r="CG465" s="133"/>
      <c r="CH465" s="133"/>
      <c r="CI465" s="133"/>
      <c r="CJ465" s="133"/>
      <c r="CK465" s="133"/>
      <c r="CL465" s="133"/>
      <c r="CM465" s="133"/>
      <c r="CN465" s="133"/>
      <c r="CO465" s="133"/>
      <c r="CP465" s="133"/>
      <c r="CQ465" s="133"/>
      <c r="CR465" s="133"/>
      <c r="CS465" s="133"/>
      <c r="CT465" s="133"/>
      <c r="CU465" s="133"/>
      <c r="CV465" s="133"/>
      <c r="CW465" s="133"/>
    </row>
    <row r="466" spans="1:101" s="134" customFormat="1" ht="12">
      <c r="A466" s="133"/>
      <c r="B466" s="132"/>
      <c r="C466" s="133"/>
      <c r="D466" s="126"/>
      <c r="E466" s="126"/>
      <c r="F466" s="126"/>
      <c r="G466" s="126"/>
      <c r="H466" s="126"/>
      <c r="I466" s="126"/>
      <c r="J466" s="126"/>
      <c r="K466" s="126"/>
      <c r="L466" s="126"/>
      <c r="M466" s="127"/>
      <c r="N466" s="127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  <c r="AU466" s="133"/>
      <c r="AV466" s="133"/>
      <c r="AW466" s="133"/>
      <c r="AX466" s="133"/>
      <c r="AY466" s="133"/>
      <c r="AZ466" s="133"/>
      <c r="BA466" s="133"/>
      <c r="BB466" s="133"/>
      <c r="BC466" s="133"/>
      <c r="BD466" s="133"/>
      <c r="BE466" s="133"/>
      <c r="BF466" s="133"/>
      <c r="BG466" s="133"/>
      <c r="BH466" s="133"/>
      <c r="BI466" s="133"/>
      <c r="BJ466" s="133"/>
      <c r="BK466" s="133"/>
      <c r="BL466" s="133"/>
      <c r="BM466" s="133"/>
      <c r="BN466" s="133"/>
      <c r="BO466" s="133"/>
      <c r="BP466" s="133"/>
      <c r="BQ466" s="133"/>
      <c r="BR466" s="133"/>
      <c r="BS466" s="133"/>
      <c r="BT466" s="133"/>
      <c r="BU466" s="133"/>
      <c r="BV466" s="133"/>
      <c r="BW466" s="133"/>
      <c r="BX466" s="133"/>
      <c r="BY466" s="133"/>
      <c r="BZ466" s="133"/>
      <c r="CA466" s="133"/>
      <c r="CB466" s="133"/>
      <c r="CC466" s="133"/>
      <c r="CD466" s="133"/>
      <c r="CE466" s="133"/>
      <c r="CF466" s="133"/>
      <c r="CG466" s="133"/>
      <c r="CH466" s="133"/>
      <c r="CI466" s="133"/>
      <c r="CJ466" s="133"/>
      <c r="CK466" s="133"/>
      <c r="CL466" s="133"/>
      <c r="CM466" s="133"/>
      <c r="CN466" s="133"/>
      <c r="CO466" s="133"/>
      <c r="CP466" s="133"/>
      <c r="CQ466" s="133"/>
      <c r="CR466" s="133"/>
      <c r="CS466" s="133"/>
      <c r="CT466" s="133"/>
      <c r="CU466" s="133"/>
      <c r="CV466" s="133"/>
      <c r="CW466" s="133"/>
    </row>
    <row r="467" spans="1:101" s="134" customFormat="1" ht="12">
      <c r="A467" s="133"/>
      <c r="B467" s="132"/>
      <c r="C467" s="133"/>
      <c r="D467" s="126"/>
      <c r="E467" s="126"/>
      <c r="F467" s="126"/>
      <c r="G467" s="126"/>
      <c r="H467" s="126"/>
      <c r="I467" s="126"/>
      <c r="J467" s="126"/>
      <c r="K467" s="126"/>
      <c r="L467" s="126"/>
      <c r="M467" s="127"/>
      <c r="N467" s="127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  <c r="AU467" s="133"/>
      <c r="AV467" s="133"/>
      <c r="AW467" s="133"/>
      <c r="AX467" s="133"/>
      <c r="AY467" s="133"/>
      <c r="AZ467" s="133"/>
      <c r="BA467" s="133"/>
      <c r="BB467" s="133"/>
      <c r="BC467" s="133"/>
      <c r="BD467" s="133"/>
      <c r="BE467" s="133"/>
      <c r="BF467" s="133"/>
      <c r="BG467" s="133"/>
      <c r="BH467" s="133"/>
      <c r="BI467" s="133"/>
      <c r="BJ467" s="133"/>
      <c r="BK467" s="133"/>
      <c r="BL467" s="133"/>
      <c r="BM467" s="133"/>
      <c r="BN467" s="133"/>
      <c r="BO467" s="133"/>
      <c r="BP467" s="133"/>
      <c r="BQ467" s="133"/>
      <c r="BR467" s="133"/>
      <c r="BS467" s="133"/>
      <c r="BT467" s="133"/>
      <c r="BU467" s="133"/>
      <c r="BV467" s="133"/>
      <c r="BW467" s="133"/>
      <c r="BX467" s="133"/>
      <c r="BY467" s="133"/>
      <c r="BZ467" s="133"/>
      <c r="CA467" s="133"/>
      <c r="CB467" s="133"/>
      <c r="CC467" s="133"/>
      <c r="CD467" s="133"/>
      <c r="CE467" s="133"/>
      <c r="CF467" s="133"/>
      <c r="CG467" s="133"/>
      <c r="CH467" s="133"/>
      <c r="CI467" s="133"/>
      <c r="CJ467" s="133"/>
      <c r="CK467" s="133"/>
      <c r="CL467" s="133"/>
      <c r="CM467" s="133"/>
      <c r="CN467" s="133"/>
      <c r="CO467" s="133"/>
      <c r="CP467" s="133"/>
      <c r="CQ467" s="133"/>
      <c r="CR467" s="133"/>
      <c r="CS467" s="133"/>
      <c r="CT467" s="133"/>
      <c r="CU467" s="133"/>
      <c r="CV467" s="133"/>
      <c r="CW467" s="133"/>
    </row>
    <row r="468" spans="1:101" s="134" customFormat="1" ht="12">
      <c r="A468" s="133"/>
      <c r="B468" s="132"/>
      <c r="C468" s="133"/>
      <c r="D468" s="126"/>
      <c r="E468" s="126"/>
      <c r="F468" s="126"/>
      <c r="G468" s="126"/>
      <c r="H468" s="126"/>
      <c r="I468" s="126"/>
      <c r="J468" s="126"/>
      <c r="K468" s="126"/>
      <c r="L468" s="126"/>
      <c r="M468" s="127"/>
      <c r="N468" s="127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  <c r="AU468" s="133"/>
      <c r="AV468" s="133"/>
      <c r="AW468" s="133"/>
      <c r="AX468" s="133"/>
      <c r="AY468" s="133"/>
      <c r="AZ468" s="133"/>
      <c r="BA468" s="133"/>
      <c r="BB468" s="133"/>
      <c r="BC468" s="133"/>
      <c r="BD468" s="133"/>
      <c r="BE468" s="133"/>
      <c r="BF468" s="133"/>
      <c r="BG468" s="133"/>
      <c r="BH468" s="133"/>
      <c r="BI468" s="133"/>
      <c r="BJ468" s="133"/>
      <c r="BK468" s="133"/>
      <c r="BL468" s="133"/>
      <c r="BM468" s="133"/>
      <c r="BN468" s="133"/>
      <c r="BO468" s="133"/>
      <c r="BP468" s="133"/>
      <c r="BQ468" s="133"/>
      <c r="BR468" s="133"/>
      <c r="BS468" s="133"/>
      <c r="BT468" s="133"/>
      <c r="BU468" s="133"/>
      <c r="BV468" s="133"/>
      <c r="BW468" s="133"/>
      <c r="BX468" s="133"/>
      <c r="BY468" s="133"/>
      <c r="BZ468" s="133"/>
      <c r="CA468" s="133"/>
      <c r="CB468" s="133"/>
      <c r="CC468" s="133"/>
      <c r="CD468" s="133"/>
      <c r="CE468" s="133"/>
      <c r="CF468" s="133"/>
      <c r="CG468" s="133"/>
      <c r="CH468" s="133"/>
      <c r="CI468" s="133"/>
      <c r="CJ468" s="133"/>
      <c r="CK468" s="133"/>
      <c r="CL468" s="133"/>
      <c r="CM468" s="133"/>
      <c r="CN468" s="133"/>
      <c r="CO468" s="133"/>
      <c r="CP468" s="133"/>
      <c r="CQ468" s="133"/>
      <c r="CR468" s="133"/>
      <c r="CS468" s="133"/>
      <c r="CT468" s="133"/>
      <c r="CU468" s="133"/>
      <c r="CV468" s="133"/>
      <c r="CW468" s="133"/>
    </row>
    <row r="469" spans="1:101" s="134" customFormat="1" ht="12">
      <c r="A469" s="133"/>
      <c r="B469" s="132"/>
      <c r="C469" s="133"/>
      <c r="D469" s="126"/>
      <c r="E469" s="126"/>
      <c r="F469" s="126"/>
      <c r="G469" s="126"/>
      <c r="H469" s="126"/>
      <c r="I469" s="126"/>
      <c r="J469" s="126"/>
      <c r="K469" s="126"/>
      <c r="L469" s="126"/>
      <c r="M469" s="127"/>
      <c r="N469" s="127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3"/>
      <c r="BA469" s="133"/>
      <c r="BB469" s="133"/>
      <c r="BC469" s="133"/>
      <c r="BD469" s="133"/>
      <c r="BE469" s="133"/>
      <c r="BF469" s="133"/>
      <c r="BG469" s="133"/>
      <c r="BH469" s="133"/>
      <c r="BI469" s="133"/>
      <c r="BJ469" s="133"/>
      <c r="BK469" s="133"/>
      <c r="BL469" s="133"/>
      <c r="BM469" s="133"/>
      <c r="BN469" s="133"/>
      <c r="BO469" s="133"/>
      <c r="BP469" s="133"/>
      <c r="BQ469" s="133"/>
      <c r="BR469" s="133"/>
      <c r="BS469" s="133"/>
      <c r="BT469" s="133"/>
      <c r="BU469" s="133"/>
      <c r="BV469" s="133"/>
      <c r="BW469" s="133"/>
      <c r="BX469" s="133"/>
      <c r="BY469" s="133"/>
      <c r="BZ469" s="133"/>
      <c r="CA469" s="133"/>
      <c r="CB469" s="133"/>
      <c r="CC469" s="133"/>
      <c r="CD469" s="133"/>
      <c r="CE469" s="133"/>
      <c r="CF469" s="133"/>
      <c r="CG469" s="133"/>
      <c r="CH469" s="133"/>
      <c r="CI469" s="133"/>
      <c r="CJ469" s="133"/>
      <c r="CK469" s="133"/>
      <c r="CL469" s="133"/>
      <c r="CM469" s="133"/>
      <c r="CN469" s="133"/>
      <c r="CO469" s="133"/>
      <c r="CP469" s="133"/>
      <c r="CQ469" s="133"/>
      <c r="CR469" s="133"/>
      <c r="CS469" s="133"/>
      <c r="CT469" s="133"/>
      <c r="CU469" s="133"/>
      <c r="CV469" s="133"/>
      <c r="CW469" s="133"/>
    </row>
    <row r="470" spans="1:101" s="134" customFormat="1" ht="12">
      <c r="A470" s="133"/>
      <c r="B470" s="132"/>
      <c r="C470" s="133"/>
      <c r="D470" s="126"/>
      <c r="E470" s="126"/>
      <c r="F470" s="126"/>
      <c r="G470" s="126"/>
      <c r="H470" s="126"/>
      <c r="I470" s="126"/>
      <c r="J470" s="126"/>
      <c r="K470" s="126"/>
      <c r="L470" s="126"/>
      <c r="M470" s="127"/>
      <c r="N470" s="127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  <c r="AU470" s="133"/>
      <c r="AV470" s="133"/>
      <c r="AW470" s="133"/>
      <c r="AX470" s="133"/>
      <c r="AY470" s="133"/>
      <c r="AZ470" s="133"/>
      <c r="BA470" s="133"/>
      <c r="BB470" s="133"/>
      <c r="BC470" s="133"/>
      <c r="BD470" s="133"/>
      <c r="BE470" s="133"/>
      <c r="BF470" s="133"/>
      <c r="BG470" s="133"/>
      <c r="BH470" s="133"/>
      <c r="BI470" s="133"/>
      <c r="BJ470" s="133"/>
      <c r="BK470" s="133"/>
      <c r="BL470" s="133"/>
      <c r="BM470" s="133"/>
      <c r="BN470" s="133"/>
      <c r="BO470" s="133"/>
      <c r="BP470" s="133"/>
      <c r="BQ470" s="133"/>
      <c r="BR470" s="133"/>
      <c r="BS470" s="133"/>
      <c r="BT470" s="133"/>
      <c r="BU470" s="133"/>
      <c r="BV470" s="133"/>
      <c r="BW470" s="133"/>
      <c r="BX470" s="133"/>
      <c r="BY470" s="133"/>
      <c r="BZ470" s="133"/>
      <c r="CA470" s="133"/>
      <c r="CB470" s="133"/>
      <c r="CC470" s="133"/>
      <c r="CD470" s="133"/>
      <c r="CE470" s="133"/>
      <c r="CF470" s="133"/>
      <c r="CG470" s="133"/>
      <c r="CH470" s="133"/>
      <c r="CI470" s="133"/>
      <c r="CJ470" s="133"/>
      <c r="CK470" s="133"/>
      <c r="CL470" s="133"/>
      <c r="CM470" s="133"/>
      <c r="CN470" s="133"/>
      <c r="CO470" s="133"/>
      <c r="CP470" s="133"/>
      <c r="CQ470" s="133"/>
      <c r="CR470" s="133"/>
      <c r="CS470" s="133"/>
      <c r="CT470" s="133"/>
      <c r="CU470" s="133"/>
      <c r="CV470" s="133"/>
      <c r="CW470" s="133"/>
    </row>
    <row r="471" spans="1:101" s="134" customFormat="1" ht="12">
      <c r="A471" s="133"/>
      <c r="B471" s="132"/>
      <c r="C471" s="133"/>
      <c r="D471" s="126"/>
      <c r="E471" s="126"/>
      <c r="F471" s="126"/>
      <c r="G471" s="126"/>
      <c r="H471" s="126"/>
      <c r="I471" s="126"/>
      <c r="J471" s="126"/>
      <c r="K471" s="126"/>
      <c r="L471" s="126"/>
      <c r="M471" s="127"/>
      <c r="N471" s="127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  <c r="AU471" s="133"/>
      <c r="AV471" s="133"/>
      <c r="AW471" s="133"/>
      <c r="AX471" s="133"/>
      <c r="AY471" s="133"/>
      <c r="AZ471" s="133"/>
      <c r="BA471" s="133"/>
      <c r="BB471" s="133"/>
      <c r="BC471" s="133"/>
      <c r="BD471" s="133"/>
      <c r="BE471" s="133"/>
      <c r="BF471" s="133"/>
      <c r="BG471" s="133"/>
      <c r="BH471" s="133"/>
      <c r="BI471" s="133"/>
      <c r="BJ471" s="133"/>
      <c r="BK471" s="133"/>
      <c r="BL471" s="133"/>
      <c r="BM471" s="133"/>
      <c r="BN471" s="133"/>
      <c r="BO471" s="133"/>
      <c r="BP471" s="133"/>
      <c r="BQ471" s="133"/>
      <c r="BR471" s="133"/>
      <c r="BS471" s="133"/>
      <c r="BT471" s="133"/>
      <c r="BU471" s="133"/>
      <c r="BV471" s="133"/>
      <c r="BW471" s="133"/>
      <c r="BX471" s="133"/>
      <c r="BY471" s="133"/>
      <c r="BZ471" s="133"/>
      <c r="CA471" s="133"/>
      <c r="CB471" s="133"/>
      <c r="CC471" s="133"/>
      <c r="CD471" s="133"/>
      <c r="CE471" s="133"/>
      <c r="CF471" s="133"/>
      <c r="CG471" s="133"/>
      <c r="CH471" s="133"/>
      <c r="CI471" s="133"/>
      <c r="CJ471" s="133"/>
      <c r="CK471" s="133"/>
      <c r="CL471" s="133"/>
      <c r="CM471" s="133"/>
      <c r="CN471" s="133"/>
      <c r="CO471" s="133"/>
      <c r="CP471" s="133"/>
      <c r="CQ471" s="133"/>
      <c r="CR471" s="133"/>
      <c r="CS471" s="133"/>
      <c r="CT471" s="133"/>
      <c r="CU471" s="133"/>
      <c r="CV471" s="133"/>
      <c r="CW471" s="133"/>
    </row>
    <row r="472" spans="1:101" s="134" customFormat="1" ht="12">
      <c r="A472" s="133"/>
      <c r="B472" s="132"/>
      <c r="C472" s="133"/>
      <c r="D472" s="126"/>
      <c r="E472" s="126"/>
      <c r="F472" s="126"/>
      <c r="G472" s="126"/>
      <c r="H472" s="126"/>
      <c r="I472" s="126"/>
      <c r="J472" s="126"/>
      <c r="K472" s="126"/>
      <c r="L472" s="126"/>
      <c r="M472" s="127"/>
      <c r="N472" s="127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  <c r="AU472" s="133"/>
      <c r="AV472" s="133"/>
      <c r="AW472" s="133"/>
      <c r="AX472" s="133"/>
      <c r="AY472" s="133"/>
      <c r="AZ472" s="133"/>
      <c r="BA472" s="133"/>
      <c r="BB472" s="133"/>
      <c r="BC472" s="133"/>
      <c r="BD472" s="133"/>
      <c r="BE472" s="133"/>
      <c r="BF472" s="133"/>
      <c r="BG472" s="133"/>
      <c r="BH472" s="133"/>
      <c r="BI472" s="133"/>
      <c r="BJ472" s="133"/>
      <c r="BK472" s="133"/>
      <c r="BL472" s="133"/>
      <c r="BM472" s="133"/>
      <c r="BN472" s="133"/>
      <c r="BO472" s="133"/>
      <c r="BP472" s="133"/>
      <c r="BQ472" s="133"/>
      <c r="BR472" s="133"/>
      <c r="BS472" s="133"/>
      <c r="BT472" s="133"/>
      <c r="BU472" s="133"/>
      <c r="BV472" s="133"/>
      <c r="BW472" s="133"/>
      <c r="BX472" s="133"/>
      <c r="BY472" s="133"/>
      <c r="BZ472" s="133"/>
      <c r="CA472" s="133"/>
      <c r="CB472" s="133"/>
      <c r="CC472" s="133"/>
      <c r="CD472" s="133"/>
      <c r="CE472" s="133"/>
      <c r="CF472" s="133"/>
      <c r="CG472" s="133"/>
      <c r="CH472" s="133"/>
      <c r="CI472" s="133"/>
      <c r="CJ472" s="133"/>
      <c r="CK472" s="133"/>
      <c r="CL472" s="133"/>
      <c r="CM472" s="133"/>
      <c r="CN472" s="133"/>
      <c r="CO472" s="133"/>
      <c r="CP472" s="133"/>
      <c r="CQ472" s="133"/>
      <c r="CR472" s="133"/>
      <c r="CS472" s="133"/>
      <c r="CT472" s="133"/>
      <c r="CU472" s="133"/>
      <c r="CV472" s="133"/>
      <c r="CW472" s="133"/>
    </row>
    <row r="473" spans="1:101" s="134" customFormat="1" ht="12">
      <c r="A473" s="133"/>
      <c r="B473" s="132"/>
      <c r="C473" s="133"/>
      <c r="D473" s="126"/>
      <c r="E473" s="126"/>
      <c r="F473" s="126"/>
      <c r="G473" s="126"/>
      <c r="H473" s="126"/>
      <c r="I473" s="126"/>
      <c r="J473" s="126"/>
      <c r="K473" s="126"/>
      <c r="L473" s="126"/>
      <c r="M473" s="127"/>
      <c r="N473" s="127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  <c r="AU473" s="133"/>
      <c r="AV473" s="133"/>
      <c r="AW473" s="133"/>
      <c r="AX473" s="133"/>
      <c r="AY473" s="133"/>
      <c r="AZ473" s="133"/>
      <c r="BA473" s="133"/>
      <c r="BB473" s="133"/>
      <c r="BC473" s="133"/>
      <c r="BD473" s="133"/>
      <c r="BE473" s="133"/>
      <c r="BF473" s="133"/>
      <c r="BG473" s="133"/>
      <c r="BH473" s="133"/>
      <c r="BI473" s="133"/>
      <c r="BJ473" s="133"/>
      <c r="BK473" s="133"/>
      <c r="BL473" s="133"/>
      <c r="BM473" s="133"/>
      <c r="BN473" s="133"/>
      <c r="BO473" s="133"/>
      <c r="BP473" s="133"/>
      <c r="BQ473" s="133"/>
      <c r="BR473" s="133"/>
      <c r="BS473" s="133"/>
      <c r="BT473" s="133"/>
      <c r="BU473" s="133"/>
      <c r="BV473" s="133"/>
      <c r="BW473" s="133"/>
      <c r="BX473" s="133"/>
      <c r="BY473" s="133"/>
      <c r="BZ473" s="133"/>
      <c r="CA473" s="133"/>
      <c r="CB473" s="133"/>
      <c r="CC473" s="133"/>
      <c r="CD473" s="133"/>
      <c r="CE473" s="133"/>
      <c r="CF473" s="133"/>
      <c r="CG473" s="133"/>
      <c r="CH473" s="133"/>
      <c r="CI473" s="133"/>
      <c r="CJ473" s="133"/>
      <c r="CK473" s="133"/>
      <c r="CL473" s="133"/>
      <c r="CM473" s="133"/>
      <c r="CN473" s="133"/>
      <c r="CO473" s="133"/>
      <c r="CP473" s="133"/>
      <c r="CQ473" s="133"/>
      <c r="CR473" s="133"/>
      <c r="CS473" s="133"/>
      <c r="CT473" s="133"/>
      <c r="CU473" s="133"/>
      <c r="CV473" s="133"/>
      <c r="CW473" s="133"/>
    </row>
    <row r="474" spans="1:101" s="134" customFormat="1" ht="12">
      <c r="A474" s="133"/>
      <c r="B474" s="132"/>
      <c r="C474" s="133"/>
      <c r="D474" s="126"/>
      <c r="E474" s="126"/>
      <c r="F474" s="126"/>
      <c r="G474" s="126"/>
      <c r="H474" s="126"/>
      <c r="I474" s="126"/>
      <c r="J474" s="126"/>
      <c r="K474" s="126"/>
      <c r="L474" s="126"/>
      <c r="M474" s="127"/>
      <c r="N474" s="127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  <c r="AU474" s="133"/>
      <c r="AV474" s="133"/>
      <c r="AW474" s="133"/>
      <c r="AX474" s="133"/>
      <c r="AY474" s="133"/>
      <c r="AZ474" s="133"/>
      <c r="BA474" s="133"/>
      <c r="BB474" s="133"/>
      <c r="BC474" s="133"/>
      <c r="BD474" s="133"/>
      <c r="BE474" s="133"/>
      <c r="BF474" s="133"/>
      <c r="BG474" s="133"/>
      <c r="BH474" s="133"/>
      <c r="BI474" s="133"/>
      <c r="BJ474" s="133"/>
      <c r="BK474" s="133"/>
      <c r="BL474" s="133"/>
      <c r="BM474" s="133"/>
      <c r="BN474" s="133"/>
      <c r="BO474" s="133"/>
      <c r="BP474" s="133"/>
      <c r="BQ474" s="133"/>
      <c r="BR474" s="133"/>
      <c r="BS474" s="133"/>
      <c r="BT474" s="133"/>
      <c r="BU474" s="133"/>
      <c r="BV474" s="133"/>
      <c r="BW474" s="133"/>
      <c r="BX474" s="133"/>
      <c r="BY474" s="133"/>
      <c r="BZ474" s="133"/>
      <c r="CA474" s="133"/>
      <c r="CB474" s="133"/>
      <c r="CC474" s="133"/>
      <c r="CD474" s="133"/>
      <c r="CE474" s="133"/>
      <c r="CF474" s="133"/>
      <c r="CG474" s="133"/>
      <c r="CH474" s="133"/>
      <c r="CI474" s="133"/>
      <c r="CJ474" s="133"/>
      <c r="CK474" s="133"/>
      <c r="CL474" s="133"/>
      <c r="CM474" s="133"/>
      <c r="CN474" s="133"/>
      <c r="CO474" s="133"/>
      <c r="CP474" s="133"/>
      <c r="CQ474" s="133"/>
      <c r="CR474" s="133"/>
      <c r="CS474" s="133"/>
      <c r="CT474" s="133"/>
      <c r="CU474" s="133"/>
      <c r="CV474" s="133"/>
      <c r="CW474" s="133"/>
    </row>
    <row r="475" spans="1:101" s="134" customFormat="1" ht="12">
      <c r="A475" s="133"/>
      <c r="B475" s="132"/>
      <c r="C475" s="133"/>
      <c r="D475" s="126"/>
      <c r="E475" s="126"/>
      <c r="F475" s="126"/>
      <c r="G475" s="126"/>
      <c r="H475" s="126"/>
      <c r="I475" s="126"/>
      <c r="J475" s="126"/>
      <c r="K475" s="126"/>
      <c r="L475" s="126"/>
      <c r="M475" s="127"/>
      <c r="N475" s="127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  <c r="AU475" s="133"/>
      <c r="AV475" s="133"/>
      <c r="AW475" s="133"/>
      <c r="AX475" s="133"/>
      <c r="AY475" s="133"/>
      <c r="AZ475" s="133"/>
      <c r="BA475" s="133"/>
      <c r="BB475" s="133"/>
      <c r="BC475" s="133"/>
      <c r="BD475" s="133"/>
      <c r="BE475" s="133"/>
      <c r="BF475" s="133"/>
      <c r="BG475" s="133"/>
      <c r="BH475" s="133"/>
      <c r="BI475" s="133"/>
      <c r="BJ475" s="133"/>
      <c r="BK475" s="133"/>
      <c r="BL475" s="133"/>
      <c r="BM475" s="133"/>
      <c r="BN475" s="133"/>
      <c r="BO475" s="133"/>
      <c r="BP475" s="133"/>
      <c r="BQ475" s="133"/>
      <c r="BR475" s="133"/>
      <c r="BS475" s="133"/>
      <c r="BT475" s="133"/>
      <c r="BU475" s="133"/>
      <c r="BV475" s="133"/>
      <c r="BW475" s="133"/>
      <c r="BX475" s="133"/>
      <c r="BY475" s="133"/>
      <c r="BZ475" s="133"/>
      <c r="CA475" s="133"/>
      <c r="CB475" s="133"/>
      <c r="CC475" s="133"/>
      <c r="CD475" s="133"/>
      <c r="CE475" s="133"/>
      <c r="CF475" s="133"/>
      <c r="CG475" s="133"/>
      <c r="CH475" s="133"/>
      <c r="CI475" s="133"/>
      <c r="CJ475" s="133"/>
      <c r="CK475" s="133"/>
      <c r="CL475" s="133"/>
      <c r="CM475" s="133"/>
      <c r="CN475" s="133"/>
      <c r="CO475" s="133"/>
      <c r="CP475" s="133"/>
      <c r="CQ475" s="133"/>
      <c r="CR475" s="133"/>
      <c r="CS475" s="133"/>
      <c r="CT475" s="133"/>
      <c r="CU475" s="133"/>
      <c r="CV475" s="133"/>
      <c r="CW475" s="133"/>
    </row>
    <row r="476" spans="1:101" s="134" customFormat="1" ht="12">
      <c r="A476" s="133"/>
      <c r="B476" s="132"/>
      <c r="C476" s="133"/>
      <c r="D476" s="126"/>
      <c r="E476" s="126"/>
      <c r="F476" s="126"/>
      <c r="G476" s="126"/>
      <c r="H476" s="126"/>
      <c r="I476" s="126"/>
      <c r="J476" s="126"/>
      <c r="K476" s="126"/>
      <c r="L476" s="126"/>
      <c r="M476" s="127"/>
      <c r="N476" s="127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  <c r="AU476" s="133"/>
      <c r="AV476" s="133"/>
      <c r="AW476" s="133"/>
      <c r="AX476" s="133"/>
      <c r="AY476" s="133"/>
      <c r="AZ476" s="133"/>
      <c r="BA476" s="133"/>
      <c r="BB476" s="133"/>
      <c r="BC476" s="133"/>
      <c r="BD476" s="133"/>
      <c r="BE476" s="133"/>
      <c r="BF476" s="133"/>
      <c r="BG476" s="133"/>
      <c r="BH476" s="133"/>
      <c r="BI476" s="133"/>
      <c r="BJ476" s="133"/>
      <c r="BK476" s="133"/>
      <c r="BL476" s="133"/>
      <c r="BM476" s="133"/>
      <c r="BN476" s="133"/>
      <c r="BO476" s="133"/>
      <c r="BP476" s="133"/>
      <c r="BQ476" s="133"/>
      <c r="BR476" s="133"/>
      <c r="BS476" s="133"/>
      <c r="BT476" s="133"/>
      <c r="BU476" s="133"/>
      <c r="BV476" s="133"/>
      <c r="BW476" s="133"/>
      <c r="BX476" s="133"/>
      <c r="BY476" s="133"/>
      <c r="BZ476" s="133"/>
      <c r="CA476" s="133"/>
      <c r="CB476" s="133"/>
      <c r="CC476" s="133"/>
      <c r="CD476" s="133"/>
      <c r="CE476" s="133"/>
      <c r="CF476" s="133"/>
      <c r="CG476" s="133"/>
      <c r="CH476" s="133"/>
      <c r="CI476" s="133"/>
      <c r="CJ476" s="133"/>
      <c r="CK476" s="133"/>
      <c r="CL476" s="133"/>
      <c r="CM476" s="133"/>
      <c r="CN476" s="133"/>
      <c r="CO476" s="133"/>
      <c r="CP476" s="133"/>
      <c r="CQ476" s="133"/>
      <c r="CR476" s="133"/>
      <c r="CS476" s="133"/>
      <c r="CT476" s="133"/>
      <c r="CU476" s="133"/>
      <c r="CV476" s="133"/>
      <c r="CW476" s="133"/>
    </row>
    <row r="477" spans="1:101" s="134" customFormat="1" ht="12">
      <c r="A477" s="133"/>
      <c r="B477" s="132"/>
      <c r="C477" s="133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127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  <c r="AU477" s="133"/>
      <c r="AV477" s="133"/>
      <c r="AW477" s="133"/>
      <c r="AX477" s="133"/>
      <c r="AY477" s="133"/>
      <c r="AZ477" s="133"/>
      <c r="BA477" s="133"/>
      <c r="BB477" s="133"/>
      <c r="BC477" s="133"/>
      <c r="BD477" s="133"/>
      <c r="BE477" s="133"/>
      <c r="BF477" s="133"/>
      <c r="BG477" s="133"/>
      <c r="BH477" s="133"/>
      <c r="BI477" s="133"/>
      <c r="BJ477" s="133"/>
      <c r="BK477" s="133"/>
      <c r="BL477" s="133"/>
      <c r="BM477" s="133"/>
      <c r="BN477" s="133"/>
      <c r="BO477" s="133"/>
      <c r="BP477" s="133"/>
      <c r="BQ477" s="133"/>
      <c r="BR477" s="133"/>
      <c r="BS477" s="133"/>
      <c r="BT477" s="133"/>
      <c r="BU477" s="133"/>
      <c r="BV477" s="133"/>
      <c r="BW477" s="133"/>
      <c r="BX477" s="133"/>
      <c r="BY477" s="133"/>
      <c r="BZ477" s="133"/>
      <c r="CA477" s="133"/>
      <c r="CB477" s="133"/>
      <c r="CC477" s="133"/>
      <c r="CD477" s="133"/>
      <c r="CE477" s="133"/>
      <c r="CF477" s="133"/>
      <c r="CG477" s="133"/>
      <c r="CH477" s="133"/>
      <c r="CI477" s="133"/>
      <c r="CJ477" s="133"/>
      <c r="CK477" s="133"/>
      <c r="CL477" s="133"/>
      <c r="CM477" s="133"/>
      <c r="CN477" s="133"/>
      <c r="CO477" s="133"/>
      <c r="CP477" s="133"/>
      <c r="CQ477" s="133"/>
      <c r="CR477" s="133"/>
      <c r="CS477" s="133"/>
      <c r="CT477" s="133"/>
      <c r="CU477" s="133"/>
      <c r="CV477" s="133"/>
      <c r="CW477" s="133"/>
    </row>
    <row r="478" spans="1:101" s="134" customFormat="1" ht="12">
      <c r="A478" s="133"/>
      <c r="B478" s="132"/>
      <c r="C478" s="133"/>
      <c r="D478" s="126"/>
      <c r="E478" s="126"/>
      <c r="F478" s="126"/>
      <c r="G478" s="126"/>
      <c r="H478" s="126"/>
      <c r="I478" s="126"/>
      <c r="J478" s="126"/>
      <c r="K478" s="126"/>
      <c r="L478" s="126"/>
      <c r="M478" s="127"/>
      <c r="N478" s="127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  <c r="AU478" s="133"/>
      <c r="AV478" s="133"/>
      <c r="AW478" s="133"/>
      <c r="AX478" s="133"/>
      <c r="AY478" s="133"/>
      <c r="AZ478" s="133"/>
      <c r="BA478" s="133"/>
      <c r="BB478" s="133"/>
      <c r="BC478" s="133"/>
      <c r="BD478" s="133"/>
      <c r="BE478" s="133"/>
      <c r="BF478" s="133"/>
      <c r="BG478" s="133"/>
      <c r="BH478" s="133"/>
      <c r="BI478" s="133"/>
      <c r="BJ478" s="133"/>
      <c r="BK478" s="133"/>
      <c r="BL478" s="133"/>
      <c r="BM478" s="133"/>
      <c r="BN478" s="133"/>
      <c r="BO478" s="133"/>
      <c r="BP478" s="133"/>
      <c r="BQ478" s="133"/>
      <c r="BR478" s="133"/>
      <c r="BS478" s="133"/>
      <c r="BT478" s="133"/>
      <c r="BU478" s="133"/>
      <c r="BV478" s="133"/>
      <c r="BW478" s="133"/>
      <c r="BX478" s="133"/>
      <c r="BY478" s="133"/>
      <c r="BZ478" s="133"/>
      <c r="CA478" s="133"/>
      <c r="CB478" s="133"/>
      <c r="CC478" s="133"/>
      <c r="CD478" s="133"/>
      <c r="CE478" s="133"/>
      <c r="CF478" s="133"/>
      <c r="CG478" s="133"/>
      <c r="CH478" s="133"/>
      <c r="CI478" s="133"/>
      <c r="CJ478" s="133"/>
      <c r="CK478" s="133"/>
      <c r="CL478" s="133"/>
      <c r="CM478" s="133"/>
      <c r="CN478" s="133"/>
      <c r="CO478" s="133"/>
      <c r="CP478" s="133"/>
      <c r="CQ478" s="133"/>
      <c r="CR478" s="133"/>
      <c r="CS478" s="133"/>
      <c r="CT478" s="133"/>
      <c r="CU478" s="133"/>
      <c r="CV478" s="133"/>
      <c r="CW478" s="133"/>
    </row>
    <row r="479" spans="1:101" s="134" customFormat="1" ht="12">
      <c r="A479" s="133"/>
      <c r="B479" s="132"/>
      <c r="C479" s="133"/>
      <c r="D479" s="126"/>
      <c r="E479" s="126"/>
      <c r="F479" s="126"/>
      <c r="G479" s="126"/>
      <c r="H479" s="126"/>
      <c r="I479" s="126"/>
      <c r="J479" s="126"/>
      <c r="K479" s="126"/>
      <c r="L479" s="126"/>
      <c r="M479" s="127"/>
      <c r="N479" s="127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  <c r="AU479" s="133"/>
      <c r="AV479" s="133"/>
      <c r="AW479" s="133"/>
      <c r="AX479" s="133"/>
      <c r="AY479" s="133"/>
      <c r="AZ479" s="133"/>
      <c r="BA479" s="133"/>
      <c r="BB479" s="133"/>
      <c r="BC479" s="133"/>
      <c r="BD479" s="133"/>
      <c r="BE479" s="133"/>
      <c r="BF479" s="133"/>
      <c r="BG479" s="133"/>
      <c r="BH479" s="133"/>
      <c r="BI479" s="133"/>
      <c r="BJ479" s="133"/>
      <c r="BK479" s="133"/>
      <c r="BL479" s="133"/>
      <c r="BM479" s="133"/>
      <c r="BN479" s="133"/>
      <c r="BO479" s="133"/>
      <c r="BP479" s="133"/>
      <c r="BQ479" s="133"/>
      <c r="BR479" s="133"/>
      <c r="BS479" s="133"/>
      <c r="BT479" s="133"/>
      <c r="BU479" s="133"/>
      <c r="BV479" s="133"/>
      <c r="BW479" s="133"/>
      <c r="BX479" s="133"/>
      <c r="BY479" s="133"/>
      <c r="BZ479" s="133"/>
      <c r="CA479" s="133"/>
      <c r="CB479" s="133"/>
      <c r="CC479" s="133"/>
      <c r="CD479" s="133"/>
      <c r="CE479" s="133"/>
      <c r="CF479" s="133"/>
      <c r="CG479" s="133"/>
      <c r="CH479" s="133"/>
      <c r="CI479" s="133"/>
      <c r="CJ479" s="133"/>
      <c r="CK479" s="133"/>
      <c r="CL479" s="133"/>
      <c r="CM479" s="133"/>
      <c r="CN479" s="133"/>
      <c r="CO479" s="133"/>
      <c r="CP479" s="133"/>
      <c r="CQ479" s="133"/>
      <c r="CR479" s="133"/>
      <c r="CS479" s="133"/>
      <c r="CT479" s="133"/>
      <c r="CU479" s="133"/>
      <c r="CV479" s="133"/>
      <c r="CW479" s="133"/>
    </row>
    <row r="480" spans="1:101" s="134" customFormat="1" ht="12">
      <c r="A480" s="133"/>
      <c r="B480" s="132"/>
      <c r="C480" s="133"/>
      <c r="D480" s="126"/>
      <c r="E480" s="126"/>
      <c r="F480" s="126"/>
      <c r="G480" s="126"/>
      <c r="H480" s="126"/>
      <c r="I480" s="126"/>
      <c r="J480" s="126"/>
      <c r="K480" s="126"/>
      <c r="L480" s="126"/>
      <c r="M480" s="127"/>
      <c r="N480" s="127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  <c r="AU480" s="133"/>
      <c r="AV480" s="133"/>
      <c r="AW480" s="133"/>
      <c r="AX480" s="133"/>
      <c r="AY480" s="133"/>
      <c r="AZ480" s="133"/>
      <c r="BA480" s="133"/>
      <c r="BB480" s="133"/>
      <c r="BC480" s="133"/>
      <c r="BD480" s="133"/>
      <c r="BE480" s="133"/>
      <c r="BF480" s="133"/>
      <c r="BG480" s="133"/>
      <c r="BH480" s="133"/>
      <c r="BI480" s="133"/>
      <c r="BJ480" s="133"/>
      <c r="BK480" s="133"/>
      <c r="BL480" s="133"/>
      <c r="BM480" s="133"/>
      <c r="BN480" s="133"/>
      <c r="BO480" s="133"/>
      <c r="BP480" s="133"/>
      <c r="BQ480" s="133"/>
      <c r="BR480" s="133"/>
      <c r="BS480" s="133"/>
      <c r="BT480" s="133"/>
      <c r="BU480" s="133"/>
      <c r="BV480" s="133"/>
      <c r="BW480" s="133"/>
      <c r="BX480" s="133"/>
      <c r="BY480" s="133"/>
      <c r="BZ480" s="133"/>
      <c r="CA480" s="133"/>
      <c r="CB480" s="133"/>
      <c r="CC480" s="133"/>
      <c r="CD480" s="133"/>
      <c r="CE480" s="133"/>
      <c r="CF480" s="133"/>
      <c r="CG480" s="133"/>
      <c r="CH480" s="133"/>
      <c r="CI480" s="133"/>
      <c r="CJ480" s="133"/>
      <c r="CK480" s="133"/>
      <c r="CL480" s="133"/>
      <c r="CM480" s="133"/>
      <c r="CN480" s="133"/>
      <c r="CO480" s="133"/>
      <c r="CP480" s="133"/>
      <c r="CQ480" s="133"/>
      <c r="CR480" s="133"/>
      <c r="CS480" s="133"/>
      <c r="CT480" s="133"/>
      <c r="CU480" s="133"/>
      <c r="CV480" s="133"/>
      <c r="CW480" s="133"/>
    </row>
    <row r="481" spans="1:101" s="134" customFormat="1" ht="12">
      <c r="A481" s="133"/>
      <c r="B481" s="132"/>
      <c r="C481" s="133"/>
      <c r="D481" s="126"/>
      <c r="E481" s="126"/>
      <c r="F481" s="126"/>
      <c r="G481" s="126"/>
      <c r="H481" s="126"/>
      <c r="I481" s="126"/>
      <c r="J481" s="126"/>
      <c r="K481" s="126"/>
      <c r="L481" s="126"/>
      <c r="M481" s="127"/>
      <c r="N481" s="127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  <c r="AU481" s="133"/>
      <c r="AV481" s="133"/>
      <c r="AW481" s="133"/>
      <c r="AX481" s="133"/>
      <c r="AY481" s="133"/>
      <c r="AZ481" s="133"/>
      <c r="BA481" s="133"/>
      <c r="BB481" s="133"/>
      <c r="BC481" s="133"/>
      <c r="BD481" s="133"/>
      <c r="BE481" s="133"/>
      <c r="BF481" s="133"/>
      <c r="BG481" s="133"/>
      <c r="BH481" s="133"/>
      <c r="BI481" s="133"/>
      <c r="BJ481" s="133"/>
      <c r="BK481" s="133"/>
      <c r="BL481" s="133"/>
      <c r="BM481" s="133"/>
      <c r="BN481" s="133"/>
      <c r="BO481" s="133"/>
      <c r="BP481" s="133"/>
      <c r="BQ481" s="133"/>
      <c r="BR481" s="133"/>
      <c r="BS481" s="133"/>
      <c r="BT481" s="133"/>
      <c r="BU481" s="133"/>
      <c r="BV481" s="133"/>
      <c r="BW481" s="133"/>
      <c r="BX481" s="133"/>
      <c r="BY481" s="133"/>
      <c r="BZ481" s="133"/>
      <c r="CA481" s="133"/>
      <c r="CB481" s="133"/>
      <c r="CC481" s="133"/>
      <c r="CD481" s="133"/>
      <c r="CE481" s="133"/>
      <c r="CF481" s="133"/>
      <c r="CG481" s="133"/>
      <c r="CH481" s="133"/>
      <c r="CI481" s="133"/>
      <c r="CJ481" s="133"/>
      <c r="CK481" s="133"/>
      <c r="CL481" s="133"/>
      <c r="CM481" s="133"/>
      <c r="CN481" s="133"/>
      <c r="CO481" s="133"/>
      <c r="CP481" s="133"/>
      <c r="CQ481" s="133"/>
      <c r="CR481" s="133"/>
      <c r="CS481" s="133"/>
      <c r="CT481" s="133"/>
      <c r="CU481" s="133"/>
      <c r="CV481" s="133"/>
      <c r="CW481" s="133"/>
    </row>
    <row r="482" spans="1:101" s="134" customFormat="1" ht="12">
      <c r="A482" s="133"/>
      <c r="B482" s="132"/>
      <c r="C482" s="133"/>
      <c r="D482" s="126"/>
      <c r="E482" s="126"/>
      <c r="F482" s="126"/>
      <c r="G482" s="126"/>
      <c r="H482" s="126"/>
      <c r="I482" s="126"/>
      <c r="J482" s="126"/>
      <c r="K482" s="126"/>
      <c r="L482" s="126"/>
      <c r="M482" s="127"/>
      <c r="N482" s="127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  <c r="AU482" s="133"/>
      <c r="AV482" s="133"/>
      <c r="AW482" s="133"/>
      <c r="AX482" s="133"/>
      <c r="AY482" s="133"/>
      <c r="AZ482" s="133"/>
      <c r="BA482" s="133"/>
      <c r="BB482" s="133"/>
      <c r="BC482" s="133"/>
      <c r="BD482" s="133"/>
      <c r="BE482" s="133"/>
      <c r="BF482" s="133"/>
      <c r="BG482" s="133"/>
      <c r="BH482" s="133"/>
      <c r="BI482" s="133"/>
      <c r="BJ482" s="133"/>
      <c r="BK482" s="133"/>
      <c r="BL482" s="133"/>
      <c r="BM482" s="133"/>
      <c r="BN482" s="133"/>
      <c r="BO482" s="133"/>
      <c r="BP482" s="133"/>
      <c r="BQ482" s="133"/>
      <c r="BR482" s="133"/>
      <c r="BS482" s="133"/>
      <c r="BT482" s="133"/>
      <c r="BU482" s="133"/>
      <c r="BV482" s="133"/>
      <c r="BW482" s="133"/>
      <c r="BX482" s="133"/>
      <c r="BY482" s="133"/>
      <c r="BZ482" s="133"/>
      <c r="CA482" s="133"/>
      <c r="CB482" s="133"/>
      <c r="CC482" s="133"/>
      <c r="CD482" s="133"/>
      <c r="CE482" s="133"/>
      <c r="CF482" s="133"/>
      <c r="CG482" s="133"/>
      <c r="CH482" s="133"/>
      <c r="CI482" s="133"/>
      <c r="CJ482" s="133"/>
      <c r="CK482" s="133"/>
      <c r="CL482" s="133"/>
      <c r="CM482" s="133"/>
      <c r="CN482" s="133"/>
      <c r="CO482" s="133"/>
      <c r="CP482" s="133"/>
      <c r="CQ482" s="133"/>
      <c r="CR482" s="133"/>
      <c r="CS482" s="133"/>
      <c r="CT482" s="133"/>
      <c r="CU482" s="133"/>
      <c r="CV482" s="133"/>
      <c r="CW482" s="133"/>
    </row>
    <row r="483" spans="1:101" s="134" customFormat="1" ht="12">
      <c r="A483" s="133"/>
      <c r="B483" s="132"/>
      <c r="C483" s="133"/>
      <c r="D483" s="126"/>
      <c r="E483" s="126"/>
      <c r="F483" s="126"/>
      <c r="G483" s="126"/>
      <c r="H483" s="126"/>
      <c r="I483" s="126"/>
      <c r="J483" s="126"/>
      <c r="K483" s="126"/>
      <c r="L483" s="126"/>
      <c r="M483" s="127"/>
      <c r="N483" s="127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  <c r="AU483" s="133"/>
      <c r="AV483" s="133"/>
      <c r="AW483" s="133"/>
      <c r="AX483" s="133"/>
      <c r="AY483" s="133"/>
      <c r="AZ483" s="133"/>
      <c r="BA483" s="133"/>
      <c r="BB483" s="133"/>
      <c r="BC483" s="133"/>
      <c r="BD483" s="133"/>
      <c r="BE483" s="133"/>
      <c r="BF483" s="133"/>
      <c r="BG483" s="133"/>
      <c r="BH483" s="133"/>
      <c r="BI483" s="133"/>
      <c r="BJ483" s="133"/>
      <c r="BK483" s="133"/>
      <c r="BL483" s="133"/>
      <c r="BM483" s="133"/>
      <c r="BN483" s="133"/>
      <c r="BO483" s="133"/>
      <c r="BP483" s="133"/>
      <c r="BQ483" s="133"/>
      <c r="BR483" s="133"/>
      <c r="BS483" s="133"/>
      <c r="BT483" s="133"/>
      <c r="BU483" s="133"/>
      <c r="BV483" s="133"/>
      <c r="BW483" s="133"/>
      <c r="BX483" s="133"/>
      <c r="BY483" s="133"/>
      <c r="BZ483" s="133"/>
      <c r="CA483" s="133"/>
      <c r="CB483" s="133"/>
      <c r="CC483" s="133"/>
      <c r="CD483" s="133"/>
      <c r="CE483" s="133"/>
      <c r="CF483" s="133"/>
      <c r="CG483" s="133"/>
      <c r="CH483" s="133"/>
      <c r="CI483" s="133"/>
      <c r="CJ483" s="133"/>
      <c r="CK483" s="133"/>
      <c r="CL483" s="133"/>
      <c r="CM483" s="133"/>
      <c r="CN483" s="133"/>
      <c r="CO483" s="133"/>
      <c r="CP483" s="133"/>
      <c r="CQ483" s="133"/>
      <c r="CR483" s="133"/>
      <c r="CS483" s="133"/>
      <c r="CT483" s="133"/>
      <c r="CU483" s="133"/>
      <c r="CV483" s="133"/>
      <c r="CW483" s="133"/>
    </row>
    <row r="484" spans="1:101" s="134" customFormat="1" ht="12">
      <c r="A484" s="133"/>
      <c r="B484" s="132"/>
      <c r="C484" s="133"/>
      <c r="D484" s="126"/>
      <c r="E484" s="126"/>
      <c r="F484" s="126"/>
      <c r="G484" s="126"/>
      <c r="H484" s="126"/>
      <c r="I484" s="126"/>
      <c r="J484" s="126"/>
      <c r="K484" s="126"/>
      <c r="L484" s="126"/>
      <c r="M484" s="127"/>
      <c r="N484" s="127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  <c r="AU484" s="133"/>
      <c r="AV484" s="133"/>
      <c r="AW484" s="133"/>
      <c r="AX484" s="133"/>
      <c r="AY484" s="133"/>
      <c r="AZ484" s="133"/>
      <c r="BA484" s="133"/>
      <c r="BB484" s="133"/>
      <c r="BC484" s="133"/>
      <c r="BD484" s="133"/>
      <c r="BE484" s="133"/>
      <c r="BF484" s="133"/>
      <c r="BG484" s="133"/>
      <c r="BH484" s="133"/>
      <c r="BI484" s="133"/>
      <c r="BJ484" s="133"/>
      <c r="BK484" s="133"/>
      <c r="BL484" s="133"/>
      <c r="BM484" s="133"/>
      <c r="BN484" s="133"/>
      <c r="BO484" s="133"/>
      <c r="BP484" s="133"/>
      <c r="BQ484" s="133"/>
      <c r="BR484" s="133"/>
      <c r="BS484" s="133"/>
      <c r="BT484" s="133"/>
      <c r="BU484" s="133"/>
      <c r="BV484" s="133"/>
      <c r="BW484" s="133"/>
      <c r="BX484" s="133"/>
      <c r="BY484" s="133"/>
      <c r="BZ484" s="133"/>
      <c r="CA484" s="133"/>
      <c r="CB484" s="133"/>
      <c r="CC484" s="133"/>
      <c r="CD484" s="133"/>
      <c r="CE484" s="133"/>
      <c r="CF484" s="133"/>
      <c r="CG484" s="133"/>
      <c r="CH484" s="133"/>
      <c r="CI484" s="133"/>
      <c r="CJ484" s="133"/>
      <c r="CK484" s="133"/>
      <c r="CL484" s="133"/>
      <c r="CM484" s="133"/>
      <c r="CN484" s="133"/>
      <c r="CO484" s="133"/>
      <c r="CP484" s="133"/>
      <c r="CQ484" s="133"/>
      <c r="CR484" s="133"/>
      <c r="CS484" s="133"/>
      <c r="CT484" s="133"/>
      <c r="CU484" s="133"/>
      <c r="CV484" s="133"/>
      <c r="CW484" s="133"/>
    </row>
    <row r="485" spans="1:101" s="134" customFormat="1" ht="12">
      <c r="A485" s="133"/>
      <c r="B485" s="132"/>
      <c r="C485" s="133"/>
      <c r="D485" s="126"/>
      <c r="E485" s="126"/>
      <c r="F485" s="126"/>
      <c r="G485" s="126"/>
      <c r="H485" s="126"/>
      <c r="I485" s="126"/>
      <c r="J485" s="126"/>
      <c r="K485" s="126"/>
      <c r="L485" s="126"/>
      <c r="M485" s="127"/>
      <c r="N485" s="127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  <c r="AU485" s="133"/>
      <c r="AV485" s="133"/>
      <c r="AW485" s="133"/>
      <c r="AX485" s="133"/>
      <c r="AY485" s="133"/>
      <c r="AZ485" s="133"/>
      <c r="BA485" s="133"/>
      <c r="BB485" s="133"/>
      <c r="BC485" s="133"/>
      <c r="BD485" s="133"/>
      <c r="BE485" s="133"/>
      <c r="BF485" s="133"/>
      <c r="BG485" s="133"/>
      <c r="BH485" s="133"/>
      <c r="BI485" s="133"/>
      <c r="BJ485" s="133"/>
      <c r="BK485" s="133"/>
      <c r="BL485" s="133"/>
      <c r="BM485" s="133"/>
      <c r="BN485" s="133"/>
      <c r="BO485" s="133"/>
      <c r="BP485" s="133"/>
      <c r="BQ485" s="133"/>
      <c r="BR485" s="133"/>
      <c r="BS485" s="133"/>
      <c r="BT485" s="133"/>
      <c r="BU485" s="133"/>
      <c r="BV485" s="133"/>
      <c r="BW485" s="133"/>
      <c r="BX485" s="133"/>
      <c r="BY485" s="133"/>
      <c r="BZ485" s="133"/>
      <c r="CA485" s="133"/>
      <c r="CB485" s="133"/>
      <c r="CC485" s="133"/>
      <c r="CD485" s="133"/>
      <c r="CE485" s="133"/>
      <c r="CF485" s="133"/>
      <c r="CG485" s="133"/>
      <c r="CH485" s="133"/>
      <c r="CI485" s="133"/>
      <c r="CJ485" s="133"/>
      <c r="CK485" s="133"/>
      <c r="CL485" s="133"/>
      <c r="CM485" s="133"/>
      <c r="CN485" s="133"/>
      <c r="CO485" s="133"/>
      <c r="CP485" s="133"/>
      <c r="CQ485" s="133"/>
      <c r="CR485" s="133"/>
      <c r="CS485" s="133"/>
      <c r="CT485" s="133"/>
      <c r="CU485" s="133"/>
      <c r="CV485" s="133"/>
      <c r="CW485" s="133"/>
    </row>
    <row r="486" spans="1:101" s="134" customFormat="1" ht="12">
      <c r="A486" s="133"/>
      <c r="B486" s="132"/>
      <c r="C486" s="133"/>
      <c r="D486" s="126"/>
      <c r="E486" s="126"/>
      <c r="F486" s="126"/>
      <c r="G486" s="126"/>
      <c r="H486" s="126"/>
      <c r="I486" s="126"/>
      <c r="J486" s="126"/>
      <c r="K486" s="126"/>
      <c r="L486" s="126"/>
      <c r="M486" s="127"/>
      <c r="N486" s="127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  <c r="AU486" s="133"/>
      <c r="AV486" s="133"/>
      <c r="AW486" s="133"/>
      <c r="AX486" s="133"/>
      <c r="AY486" s="133"/>
      <c r="AZ486" s="133"/>
      <c r="BA486" s="133"/>
      <c r="BB486" s="133"/>
      <c r="BC486" s="133"/>
      <c r="BD486" s="133"/>
      <c r="BE486" s="133"/>
      <c r="BF486" s="133"/>
      <c r="BG486" s="133"/>
      <c r="BH486" s="133"/>
      <c r="BI486" s="133"/>
      <c r="BJ486" s="133"/>
      <c r="BK486" s="133"/>
      <c r="BL486" s="133"/>
      <c r="BM486" s="133"/>
      <c r="BN486" s="133"/>
      <c r="BO486" s="133"/>
      <c r="BP486" s="133"/>
      <c r="BQ486" s="133"/>
      <c r="BR486" s="133"/>
      <c r="BS486" s="133"/>
      <c r="BT486" s="133"/>
      <c r="BU486" s="133"/>
      <c r="BV486" s="133"/>
      <c r="BW486" s="133"/>
      <c r="BX486" s="133"/>
      <c r="BY486" s="133"/>
      <c r="BZ486" s="133"/>
      <c r="CA486" s="133"/>
      <c r="CB486" s="133"/>
      <c r="CC486" s="133"/>
      <c r="CD486" s="133"/>
      <c r="CE486" s="133"/>
      <c r="CF486" s="133"/>
      <c r="CG486" s="133"/>
      <c r="CH486" s="133"/>
      <c r="CI486" s="133"/>
      <c r="CJ486" s="133"/>
      <c r="CK486" s="133"/>
      <c r="CL486" s="133"/>
      <c r="CM486" s="133"/>
      <c r="CN486" s="133"/>
      <c r="CO486" s="133"/>
      <c r="CP486" s="133"/>
      <c r="CQ486" s="133"/>
      <c r="CR486" s="133"/>
      <c r="CS486" s="133"/>
      <c r="CT486" s="133"/>
      <c r="CU486" s="133"/>
      <c r="CV486" s="133"/>
      <c r="CW486" s="133"/>
    </row>
    <row r="487" spans="1:101" s="134" customFormat="1" ht="12">
      <c r="A487" s="133"/>
      <c r="B487" s="132"/>
      <c r="C487" s="133"/>
      <c r="D487" s="126"/>
      <c r="E487" s="126"/>
      <c r="F487" s="126"/>
      <c r="G487" s="126"/>
      <c r="H487" s="126"/>
      <c r="I487" s="126"/>
      <c r="J487" s="126"/>
      <c r="K487" s="126"/>
      <c r="L487" s="126"/>
      <c r="M487" s="127"/>
      <c r="N487" s="127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  <c r="AU487" s="133"/>
      <c r="AV487" s="133"/>
      <c r="AW487" s="133"/>
      <c r="AX487" s="133"/>
      <c r="AY487" s="133"/>
      <c r="AZ487" s="133"/>
      <c r="BA487" s="133"/>
      <c r="BB487" s="133"/>
      <c r="BC487" s="133"/>
      <c r="BD487" s="133"/>
      <c r="BE487" s="133"/>
      <c r="BF487" s="133"/>
      <c r="BG487" s="133"/>
      <c r="BH487" s="133"/>
      <c r="BI487" s="133"/>
      <c r="BJ487" s="133"/>
      <c r="BK487" s="133"/>
      <c r="BL487" s="133"/>
      <c r="BM487" s="133"/>
      <c r="BN487" s="133"/>
      <c r="BO487" s="133"/>
      <c r="BP487" s="133"/>
      <c r="BQ487" s="133"/>
      <c r="BR487" s="133"/>
      <c r="BS487" s="133"/>
      <c r="BT487" s="133"/>
      <c r="BU487" s="133"/>
      <c r="BV487" s="133"/>
      <c r="BW487" s="133"/>
      <c r="BX487" s="133"/>
      <c r="BY487" s="133"/>
      <c r="BZ487" s="133"/>
      <c r="CA487" s="133"/>
      <c r="CB487" s="133"/>
      <c r="CC487" s="133"/>
      <c r="CD487" s="133"/>
      <c r="CE487" s="133"/>
      <c r="CF487" s="133"/>
      <c r="CG487" s="133"/>
      <c r="CH487" s="133"/>
      <c r="CI487" s="133"/>
      <c r="CJ487" s="133"/>
      <c r="CK487" s="133"/>
      <c r="CL487" s="133"/>
      <c r="CM487" s="133"/>
      <c r="CN487" s="133"/>
      <c r="CO487" s="133"/>
      <c r="CP487" s="133"/>
      <c r="CQ487" s="133"/>
      <c r="CR487" s="133"/>
      <c r="CS487" s="133"/>
      <c r="CT487" s="133"/>
      <c r="CU487" s="133"/>
      <c r="CV487" s="133"/>
      <c r="CW487" s="133"/>
    </row>
    <row r="488" spans="1:101" s="134" customFormat="1" ht="12">
      <c r="A488" s="133"/>
      <c r="B488" s="132"/>
      <c r="C488" s="133"/>
      <c r="D488" s="126"/>
      <c r="E488" s="126"/>
      <c r="F488" s="126"/>
      <c r="G488" s="126"/>
      <c r="H488" s="126"/>
      <c r="I488" s="126"/>
      <c r="J488" s="126"/>
      <c r="K488" s="126"/>
      <c r="L488" s="126"/>
      <c r="M488" s="127"/>
      <c r="N488" s="127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  <c r="AU488" s="133"/>
      <c r="AV488" s="133"/>
      <c r="AW488" s="133"/>
      <c r="AX488" s="133"/>
      <c r="AY488" s="133"/>
      <c r="AZ488" s="133"/>
      <c r="BA488" s="133"/>
      <c r="BB488" s="133"/>
      <c r="BC488" s="133"/>
      <c r="BD488" s="133"/>
      <c r="BE488" s="133"/>
      <c r="BF488" s="133"/>
      <c r="BG488" s="133"/>
      <c r="BH488" s="133"/>
      <c r="BI488" s="133"/>
      <c r="BJ488" s="133"/>
      <c r="BK488" s="133"/>
      <c r="BL488" s="133"/>
      <c r="BM488" s="133"/>
      <c r="BN488" s="133"/>
      <c r="BO488" s="133"/>
      <c r="BP488" s="133"/>
      <c r="BQ488" s="133"/>
      <c r="BR488" s="133"/>
      <c r="BS488" s="133"/>
      <c r="BT488" s="133"/>
      <c r="BU488" s="133"/>
      <c r="BV488" s="133"/>
      <c r="BW488" s="133"/>
      <c r="BX488" s="133"/>
      <c r="BY488" s="133"/>
      <c r="BZ488" s="133"/>
      <c r="CA488" s="133"/>
      <c r="CB488" s="133"/>
      <c r="CC488" s="133"/>
      <c r="CD488" s="133"/>
      <c r="CE488" s="133"/>
      <c r="CF488" s="133"/>
      <c r="CG488" s="133"/>
      <c r="CH488" s="133"/>
      <c r="CI488" s="133"/>
      <c r="CJ488" s="133"/>
      <c r="CK488" s="133"/>
      <c r="CL488" s="133"/>
      <c r="CM488" s="133"/>
      <c r="CN488" s="133"/>
      <c r="CO488" s="133"/>
      <c r="CP488" s="133"/>
      <c r="CQ488" s="133"/>
      <c r="CR488" s="133"/>
      <c r="CS488" s="133"/>
      <c r="CT488" s="133"/>
      <c r="CU488" s="133"/>
      <c r="CV488" s="133"/>
      <c r="CW488" s="133"/>
    </row>
    <row r="489" spans="1:101" s="134" customFormat="1" ht="12">
      <c r="A489" s="133"/>
      <c r="B489" s="132"/>
      <c r="C489" s="133"/>
      <c r="D489" s="126"/>
      <c r="E489" s="126"/>
      <c r="F489" s="126"/>
      <c r="G489" s="126"/>
      <c r="H489" s="126"/>
      <c r="I489" s="126"/>
      <c r="J489" s="126"/>
      <c r="K489" s="126"/>
      <c r="L489" s="126"/>
      <c r="M489" s="127"/>
      <c r="N489" s="127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  <c r="AU489" s="133"/>
      <c r="AV489" s="133"/>
      <c r="AW489" s="133"/>
      <c r="AX489" s="133"/>
      <c r="AY489" s="133"/>
      <c r="AZ489" s="133"/>
      <c r="BA489" s="133"/>
      <c r="BB489" s="133"/>
      <c r="BC489" s="133"/>
      <c r="BD489" s="133"/>
      <c r="BE489" s="133"/>
      <c r="BF489" s="133"/>
      <c r="BG489" s="133"/>
      <c r="BH489" s="133"/>
      <c r="BI489" s="133"/>
      <c r="BJ489" s="133"/>
      <c r="BK489" s="133"/>
      <c r="BL489" s="133"/>
      <c r="BM489" s="133"/>
      <c r="BN489" s="133"/>
      <c r="BO489" s="133"/>
      <c r="BP489" s="133"/>
      <c r="BQ489" s="133"/>
      <c r="BR489" s="133"/>
      <c r="BS489" s="133"/>
      <c r="BT489" s="133"/>
      <c r="BU489" s="133"/>
      <c r="BV489" s="133"/>
      <c r="BW489" s="133"/>
      <c r="BX489" s="133"/>
      <c r="BY489" s="133"/>
      <c r="BZ489" s="133"/>
      <c r="CA489" s="133"/>
      <c r="CB489" s="133"/>
      <c r="CC489" s="133"/>
      <c r="CD489" s="133"/>
      <c r="CE489" s="133"/>
      <c r="CF489" s="133"/>
      <c r="CG489" s="133"/>
      <c r="CH489" s="133"/>
      <c r="CI489" s="133"/>
      <c r="CJ489" s="133"/>
      <c r="CK489" s="133"/>
      <c r="CL489" s="133"/>
      <c r="CM489" s="133"/>
      <c r="CN489" s="133"/>
      <c r="CO489" s="133"/>
      <c r="CP489" s="133"/>
      <c r="CQ489" s="133"/>
      <c r="CR489" s="133"/>
      <c r="CS489" s="133"/>
      <c r="CT489" s="133"/>
      <c r="CU489" s="133"/>
      <c r="CV489" s="133"/>
      <c r="CW489" s="133"/>
    </row>
    <row r="490" spans="1:101" s="134" customFormat="1" ht="12">
      <c r="A490" s="133"/>
      <c r="B490" s="132"/>
      <c r="C490" s="133"/>
      <c r="D490" s="126"/>
      <c r="E490" s="126"/>
      <c r="F490" s="126"/>
      <c r="G490" s="126"/>
      <c r="H490" s="126"/>
      <c r="I490" s="126"/>
      <c r="J490" s="126"/>
      <c r="K490" s="126"/>
      <c r="L490" s="126"/>
      <c r="M490" s="127"/>
      <c r="N490" s="127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  <c r="AU490" s="133"/>
      <c r="AV490" s="133"/>
      <c r="AW490" s="133"/>
      <c r="AX490" s="133"/>
      <c r="AY490" s="133"/>
      <c r="AZ490" s="133"/>
      <c r="BA490" s="133"/>
      <c r="BB490" s="133"/>
      <c r="BC490" s="133"/>
      <c r="BD490" s="133"/>
      <c r="BE490" s="133"/>
      <c r="BF490" s="133"/>
      <c r="BG490" s="133"/>
      <c r="BH490" s="133"/>
      <c r="BI490" s="133"/>
      <c r="BJ490" s="133"/>
      <c r="BK490" s="133"/>
      <c r="BL490" s="133"/>
      <c r="BM490" s="133"/>
      <c r="BN490" s="133"/>
      <c r="BO490" s="133"/>
      <c r="BP490" s="133"/>
      <c r="BQ490" s="133"/>
      <c r="BR490" s="133"/>
      <c r="BS490" s="133"/>
      <c r="BT490" s="133"/>
      <c r="BU490" s="133"/>
      <c r="BV490" s="133"/>
      <c r="BW490" s="133"/>
      <c r="BX490" s="133"/>
      <c r="BY490" s="133"/>
      <c r="BZ490" s="133"/>
      <c r="CA490" s="133"/>
      <c r="CB490" s="133"/>
      <c r="CC490" s="133"/>
      <c r="CD490" s="133"/>
      <c r="CE490" s="133"/>
      <c r="CF490" s="133"/>
      <c r="CG490" s="133"/>
      <c r="CH490" s="133"/>
      <c r="CI490" s="133"/>
      <c r="CJ490" s="133"/>
      <c r="CK490" s="133"/>
      <c r="CL490" s="133"/>
      <c r="CM490" s="133"/>
      <c r="CN490" s="133"/>
      <c r="CO490" s="133"/>
      <c r="CP490" s="133"/>
      <c r="CQ490" s="133"/>
      <c r="CR490" s="133"/>
      <c r="CS490" s="133"/>
      <c r="CT490" s="133"/>
      <c r="CU490" s="133"/>
      <c r="CV490" s="133"/>
      <c r="CW490" s="133"/>
    </row>
    <row r="491" spans="1:101" s="134" customFormat="1" ht="12">
      <c r="A491" s="133"/>
      <c r="B491" s="132"/>
      <c r="C491" s="133"/>
      <c r="D491" s="126"/>
      <c r="E491" s="126"/>
      <c r="F491" s="126"/>
      <c r="G491" s="126"/>
      <c r="H491" s="126"/>
      <c r="I491" s="126"/>
      <c r="J491" s="126"/>
      <c r="K491" s="126"/>
      <c r="L491" s="126"/>
      <c r="M491" s="127"/>
      <c r="N491" s="127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  <c r="AU491" s="133"/>
      <c r="AV491" s="133"/>
      <c r="AW491" s="133"/>
      <c r="AX491" s="133"/>
      <c r="AY491" s="133"/>
      <c r="AZ491" s="133"/>
      <c r="BA491" s="133"/>
      <c r="BB491" s="133"/>
      <c r="BC491" s="133"/>
      <c r="BD491" s="133"/>
      <c r="BE491" s="133"/>
      <c r="BF491" s="133"/>
      <c r="BG491" s="133"/>
      <c r="BH491" s="133"/>
      <c r="BI491" s="133"/>
      <c r="BJ491" s="133"/>
      <c r="BK491" s="133"/>
      <c r="BL491" s="133"/>
      <c r="BM491" s="133"/>
      <c r="BN491" s="133"/>
      <c r="BO491" s="133"/>
      <c r="BP491" s="133"/>
      <c r="BQ491" s="133"/>
      <c r="BR491" s="133"/>
      <c r="BS491" s="133"/>
      <c r="BT491" s="133"/>
      <c r="BU491" s="133"/>
      <c r="BV491" s="133"/>
      <c r="BW491" s="133"/>
      <c r="BX491" s="133"/>
      <c r="BY491" s="133"/>
      <c r="BZ491" s="133"/>
      <c r="CA491" s="133"/>
      <c r="CB491" s="133"/>
      <c r="CC491" s="133"/>
      <c r="CD491" s="133"/>
      <c r="CE491" s="133"/>
      <c r="CF491" s="133"/>
      <c r="CG491" s="133"/>
      <c r="CH491" s="133"/>
      <c r="CI491" s="133"/>
      <c r="CJ491" s="133"/>
      <c r="CK491" s="133"/>
      <c r="CL491" s="133"/>
      <c r="CM491" s="133"/>
      <c r="CN491" s="133"/>
      <c r="CO491" s="133"/>
      <c r="CP491" s="133"/>
      <c r="CQ491" s="133"/>
      <c r="CR491" s="133"/>
      <c r="CS491" s="133"/>
      <c r="CT491" s="133"/>
      <c r="CU491" s="133"/>
      <c r="CV491" s="133"/>
      <c r="CW491" s="133"/>
    </row>
    <row r="492" spans="1:101" s="134" customFormat="1" ht="12">
      <c r="A492" s="133"/>
      <c r="B492" s="132"/>
      <c r="C492" s="133"/>
      <c r="D492" s="126"/>
      <c r="E492" s="126"/>
      <c r="F492" s="126"/>
      <c r="G492" s="126"/>
      <c r="H492" s="126"/>
      <c r="I492" s="126"/>
      <c r="J492" s="126"/>
      <c r="K492" s="126"/>
      <c r="L492" s="126"/>
      <c r="M492" s="127"/>
      <c r="N492" s="127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  <c r="AU492" s="133"/>
      <c r="AV492" s="133"/>
      <c r="AW492" s="133"/>
      <c r="AX492" s="133"/>
      <c r="AY492" s="133"/>
      <c r="AZ492" s="133"/>
      <c r="BA492" s="133"/>
      <c r="BB492" s="133"/>
      <c r="BC492" s="133"/>
      <c r="BD492" s="133"/>
      <c r="BE492" s="133"/>
      <c r="BF492" s="133"/>
      <c r="BG492" s="133"/>
      <c r="BH492" s="133"/>
      <c r="BI492" s="133"/>
      <c r="BJ492" s="133"/>
      <c r="BK492" s="133"/>
      <c r="BL492" s="133"/>
      <c r="BM492" s="133"/>
      <c r="BN492" s="133"/>
      <c r="BO492" s="133"/>
      <c r="BP492" s="133"/>
      <c r="BQ492" s="133"/>
      <c r="BR492" s="133"/>
      <c r="BS492" s="133"/>
      <c r="BT492" s="133"/>
      <c r="BU492" s="133"/>
      <c r="BV492" s="133"/>
      <c r="BW492" s="133"/>
      <c r="BX492" s="133"/>
      <c r="BY492" s="133"/>
      <c r="BZ492" s="133"/>
      <c r="CA492" s="133"/>
      <c r="CB492" s="133"/>
      <c r="CC492" s="133"/>
      <c r="CD492" s="133"/>
      <c r="CE492" s="133"/>
      <c r="CF492" s="133"/>
      <c r="CG492" s="133"/>
      <c r="CH492" s="133"/>
      <c r="CI492" s="133"/>
      <c r="CJ492" s="133"/>
      <c r="CK492" s="133"/>
      <c r="CL492" s="133"/>
      <c r="CM492" s="133"/>
      <c r="CN492" s="133"/>
      <c r="CO492" s="133"/>
      <c r="CP492" s="133"/>
      <c r="CQ492" s="133"/>
      <c r="CR492" s="133"/>
      <c r="CS492" s="133"/>
      <c r="CT492" s="133"/>
      <c r="CU492" s="133"/>
      <c r="CV492" s="133"/>
      <c r="CW492" s="133"/>
    </row>
    <row r="493" spans="1:101" s="134" customFormat="1" ht="12">
      <c r="A493" s="133"/>
      <c r="B493" s="132"/>
      <c r="C493" s="133"/>
      <c r="D493" s="126"/>
      <c r="E493" s="126"/>
      <c r="F493" s="126"/>
      <c r="G493" s="126"/>
      <c r="H493" s="126"/>
      <c r="I493" s="126"/>
      <c r="J493" s="126"/>
      <c r="K493" s="126"/>
      <c r="L493" s="126"/>
      <c r="M493" s="127"/>
      <c r="N493" s="127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  <c r="AU493" s="133"/>
      <c r="AV493" s="133"/>
      <c r="AW493" s="133"/>
      <c r="AX493" s="133"/>
      <c r="AY493" s="133"/>
      <c r="AZ493" s="133"/>
      <c r="BA493" s="133"/>
      <c r="BB493" s="133"/>
      <c r="BC493" s="133"/>
      <c r="BD493" s="133"/>
      <c r="BE493" s="133"/>
      <c r="BF493" s="133"/>
      <c r="BG493" s="133"/>
      <c r="BH493" s="133"/>
      <c r="BI493" s="133"/>
      <c r="BJ493" s="133"/>
      <c r="BK493" s="133"/>
      <c r="BL493" s="133"/>
      <c r="BM493" s="133"/>
      <c r="BN493" s="133"/>
      <c r="BO493" s="133"/>
      <c r="BP493" s="133"/>
      <c r="BQ493" s="133"/>
      <c r="BR493" s="133"/>
      <c r="BS493" s="133"/>
      <c r="BT493" s="133"/>
      <c r="BU493" s="133"/>
      <c r="BV493" s="133"/>
      <c r="BW493" s="133"/>
      <c r="BX493" s="133"/>
      <c r="BY493" s="133"/>
      <c r="BZ493" s="133"/>
      <c r="CA493" s="133"/>
      <c r="CB493" s="133"/>
      <c r="CC493" s="133"/>
      <c r="CD493" s="133"/>
      <c r="CE493" s="133"/>
      <c r="CF493" s="133"/>
      <c r="CG493" s="133"/>
      <c r="CH493" s="133"/>
      <c r="CI493" s="133"/>
      <c r="CJ493" s="133"/>
      <c r="CK493" s="133"/>
      <c r="CL493" s="133"/>
      <c r="CM493" s="133"/>
      <c r="CN493" s="133"/>
      <c r="CO493" s="133"/>
      <c r="CP493" s="133"/>
      <c r="CQ493" s="133"/>
      <c r="CR493" s="133"/>
      <c r="CS493" s="133"/>
      <c r="CT493" s="133"/>
      <c r="CU493" s="133"/>
      <c r="CV493" s="133"/>
      <c r="CW493" s="133"/>
    </row>
    <row r="494" spans="1:101" s="134" customFormat="1" ht="12">
      <c r="A494" s="133"/>
      <c r="B494" s="132"/>
      <c r="C494" s="133"/>
      <c r="D494" s="126"/>
      <c r="E494" s="126"/>
      <c r="F494" s="126"/>
      <c r="G494" s="126"/>
      <c r="H494" s="126"/>
      <c r="I494" s="126"/>
      <c r="J494" s="126"/>
      <c r="K494" s="126"/>
      <c r="L494" s="126"/>
      <c r="M494" s="127"/>
      <c r="N494" s="127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  <c r="AU494" s="133"/>
      <c r="AV494" s="133"/>
      <c r="AW494" s="133"/>
      <c r="AX494" s="133"/>
      <c r="AY494" s="133"/>
      <c r="AZ494" s="133"/>
      <c r="BA494" s="133"/>
      <c r="BB494" s="133"/>
      <c r="BC494" s="133"/>
      <c r="BD494" s="133"/>
      <c r="BE494" s="133"/>
      <c r="BF494" s="133"/>
      <c r="BG494" s="133"/>
      <c r="BH494" s="133"/>
      <c r="BI494" s="133"/>
      <c r="BJ494" s="133"/>
      <c r="BK494" s="133"/>
      <c r="BL494" s="133"/>
      <c r="BM494" s="133"/>
      <c r="BN494" s="133"/>
      <c r="BO494" s="133"/>
      <c r="BP494" s="133"/>
      <c r="BQ494" s="133"/>
      <c r="BR494" s="133"/>
      <c r="BS494" s="133"/>
      <c r="BT494" s="133"/>
      <c r="BU494" s="133"/>
      <c r="BV494" s="133"/>
      <c r="BW494" s="133"/>
      <c r="BX494" s="133"/>
      <c r="BY494" s="133"/>
      <c r="BZ494" s="133"/>
      <c r="CA494" s="133"/>
      <c r="CB494" s="133"/>
      <c r="CC494" s="133"/>
      <c r="CD494" s="133"/>
      <c r="CE494" s="133"/>
      <c r="CF494" s="133"/>
      <c r="CG494" s="133"/>
      <c r="CH494" s="133"/>
      <c r="CI494" s="133"/>
      <c r="CJ494" s="133"/>
      <c r="CK494" s="133"/>
      <c r="CL494" s="133"/>
      <c r="CM494" s="133"/>
      <c r="CN494" s="133"/>
      <c r="CO494" s="133"/>
      <c r="CP494" s="133"/>
      <c r="CQ494" s="133"/>
      <c r="CR494" s="133"/>
      <c r="CS494" s="133"/>
      <c r="CT494" s="133"/>
      <c r="CU494" s="133"/>
      <c r="CV494" s="133"/>
      <c r="CW494" s="133"/>
    </row>
    <row r="495" spans="1:101" s="134" customFormat="1" ht="12">
      <c r="A495" s="133"/>
      <c r="B495" s="132"/>
      <c r="C495" s="133"/>
      <c r="D495" s="126"/>
      <c r="E495" s="126"/>
      <c r="F495" s="126"/>
      <c r="G495" s="126"/>
      <c r="H495" s="126"/>
      <c r="I495" s="126"/>
      <c r="J495" s="126"/>
      <c r="K495" s="126"/>
      <c r="L495" s="126"/>
      <c r="M495" s="127"/>
      <c r="N495" s="127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  <c r="AU495" s="133"/>
      <c r="AV495" s="133"/>
      <c r="AW495" s="133"/>
      <c r="AX495" s="133"/>
      <c r="AY495" s="133"/>
      <c r="AZ495" s="133"/>
      <c r="BA495" s="133"/>
      <c r="BB495" s="133"/>
      <c r="BC495" s="133"/>
      <c r="BD495" s="133"/>
      <c r="BE495" s="133"/>
      <c r="BF495" s="133"/>
      <c r="BG495" s="133"/>
      <c r="BH495" s="133"/>
      <c r="BI495" s="133"/>
      <c r="BJ495" s="133"/>
      <c r="BK495" s="133"/>
      <c r="BL495" s="133"/>
      <c r="BM495" s="133"/>
      <c r="BN495" s="133"/>
      <c r="BO495" s="133"/>
      <c r="BP495" s="133"/>
      <c r="BQ495" s="133"/>
      <c r="BR495" s="133"/>
      <c r="BS495" s="133"/>
      <c r="BT495" s="133"/>
      <c r="BU495" s="133"/>
      <c r="BV495" s="133"/>
      <c r="BW495" s="133"/>
      <c r="BX495" s="133"/>
      <c r="BY495" s="133"/>
      <c r="BZ495" s="133"/>
      <c r="CA495" s="133"/>
      <c r="CB495" s="133"/>
      <c r="CC495" s="133"/>
      <c r="CD495" s="133"/>
      <c r="CE495" s="133"/>
      <c r="CF495" s="133"/>
      <c r="CG495" s="133"/>
      <c r="CH495" s="133"/>
      <c r="CI495" s="133"/>
      <c r="CJ495" s="133"/>
      <c r="CK495" s="133"/>
      <c r="CL495" s="133"/>
      <c r="CM495" s="133"/>
      <c r="CN495" s="133"/>
      <c r="CO495" s="133"/>
      <c r="CP495" s="133"/>
      <c r="CQ495" s="133"/>
      <c r="CR495" s="133"/>
      <c r="CS495" s="133"/>
      <c r="CT495" s="133"/>
      <c r="CU495" s="133"/>
      <c r="CV495" s="133"/>
      <c r="CW495" s="133"/>
    </row>
    <row r="496" spans="1:101" s="134" customFormat="1" ht="12">
      <c r="A496" s="133"/>
      <c r="B496" s="132"/>
      <c r="C496" s="133"/>
      <c r="D496" s="126"/>
      <c r="E496" s="126"/>
      <c r="F496" s="126"/>
      <c r="G496" s="126"/>
      <c r="H496" s="126"/>
      <c r="I496" s="126"/>
      <c r="J496" s="126"/>
      <c r="K496" s="126"/>
      <c r="L496" s="126"/>
      <c r="M496" s="127"/>
      <c r="N496" s="127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  <c r="AU496" s="133"/>
      <c r="AV496" s="133"/>
      <c r="AW496" s="133"/>
      <c r="AX496" s="133"/>
      <c r="AY496" s="133"/>
      <c r="AZ496" s="133"/>
      <c r="BA496" s="133"/>
      <c r="BB496" s="133"/>
      <c r="BC496" s="133"/>
      <c r="BD496" s="133"/>
      <c r="BE496" s="133"/>
      <c r="BF496" s="133"/>
      <c r="BG496" s="133"/>
      <c r="BH496" s="133"/>
      <c r="BI496" s="133"/>
      <c r="BJ496" s="133"/>
      <c r="BK496" s="133"/>
      <c r="BL496" s="133"/>
      <c r="BM496" s="133"/>
      <c r="BN496" s="133"/>
      <c r="BO496" s="133"/>
      <c r="BP496" s="133"/>
      <c r="BQ496" s="133"/>
      <c r="BR496" s="133"/>
      <c r="BS496" s="133"/>
      <c r="BT496" s="133"/>
      <c r="BU496" s="133"/>
      <c r="BV496" s="133"/>
      <c r="BW496" s="133"/>
      <c r="BX496" s="133"/>
      <c r="BY496" s="133"/>
      <c r="BZ496" s="133"/>
      <c r="CA496" s="133"/>
      <c r="CB496" s="133"/>
      <c r="CC496" s="133"/>
      <c r="CD496" s="133"/>
      <c r="CE496" s="133"/>
      <c r="CF496" s="133"/>
      <c r="CG496" s="133"/>
      <c r="CH496" s="133"/>
      <c r="CI496" s="133"/>
      <c r="CJ496" s="133"/>
      <c r="CK496" s="133"/>
      <c r="CL496" s="133"/>
      <c r="CM496" s="133"/>
      <c r="CN496" s="133"/>
      <c r="CO496" s="133"/>
      <c r="CP496" s="133"/>
      <c r="CQ496" s="133"/>
      <c r="CR496" s="133"/>
      <c r="CS496" s="133"/>
      <c r="CT496" s="133"/>
      <c r="CU496" s="133"/>
      <c r="CV496" s="133"/>
      <c r="CW496" s="133"/>
    </row>
    <row r="497" spans="1:101" s="134" customFormat="1" ht="12">
      <c r="A497" s="133"/>
      <c r="B497" s="132"/>
      <c r="C497" s="133"/>
      <c r="D497" s="126"/>
      <c r="E497" s="126"/>
      <c r="F497" s="126"/>
      <c r="G497" s="126"/>
      <c r="H497" s="126"/>
      <c r="I497" s="126"/>
      <c r="J497" s="126"/>
      <c r="K497" s="126"/>
      <c r="L497" s="126"/>
      <c r="M497" s="127"/>
      <c r="N497" s="127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  <c r="AU497" s="133"/>
      <c r="AV497" s="133"/>
      <c r="AW497" s="133"/>
      <c r="AX497" s="133"/>
      <c r="AY497" s="133"/>
      <c r="AZ497" s="133"/>
      <c r="BA497" s="133"/>
      <c r="BB497" s="133"/>
      <c r="BC497" s="133"/>
      <c r="BD497" s="133"/>
      <c r="BE497" s="133"/>
      <c r="BF497" s="133"/>
      <c r="BG497" s="133"/>
      <c r="BH497" s="133"/>
      <c r="BI497" s="133"/>
      <c r="BJ497" s="133"/>
      <c r="BK497" s="133"/>
      <c r="BL497" s="133"/>
      <c r="BM497" s="133"/>
      <c r="BN497" s="133"/>
      <c r="BO497" s="133"/>
      <c r="BP497" s="133"/>
      <c r="BQ497" s="133"/>
      <c r="BR497" s="133"/>
      <c r="BS497" s="133"/>
      <c r="BT497" s="133"/>
      <c r="BU497" s="133"/>
      <c r="BV497" s="133"/>
      <c r="BW497" s="133"/>
      <c r="BX497" s="133"/>
      <c r="BY497" s="133"/>
      <c r="BZ497" s="133"/>
      <c r="CA497" s="133"/>
      <c r="CB497" s="133"/>
      <c r="CC497" s="133"/>
      <c r="CD497" s="133"/>
      <c r="CE497" s="133"/>
      <c r="CF497" s="133"/>
      <c r="CG497" s="133"/>
      <c r="CH497" s="133"/>
      <c r="CI497" s="133"/>
      <c r="CJ497" s="133"/>
      <c r="CK497" s="133"/>
      <c r="CL497" s="133"/>
      <c r="CM497" s="133"/>
      <c r="CN497" s="133"/>
      <c r="CO497" s="133"/>
      <c r="CP497" s="133"/>
      <c r="CQ497" s="133"/>
      <c r="CR497" s="133"/>
      <c r="CS497" s="133"/>
      <c r="CT497" s="133"/>
      <c r="CU497" s="133"/>
      <c r="CV497" s="133"/>
      <c r="CW497" s="133"/>
    </row>
    <row r="498" spans="1:101" s="134" customFormat="1" ht="12">
      <c r="A498" s="133"/>
      <c r="B498" s="132"/>
      <c r="C498" s="133"/>
      <c r="D498" s="126"/>
      <c r="E498" s="126"/>
      <c r="F498" s="126"/>
      <c r="G498" s="126"/>
      <c r="H498" s="126"/>
      <c r="I498" s="126"/>
      <c r="J498" s="126"/>
      <c r="K498" s="126"/>
      <c r="L498" s="126"/>
      <c r="M498" s="127"/>
      <c r="N498" s="127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  <c r="AU498" s="133"/>
      <c r="AV498" s="133"/>
      <c r="AW498" s="133"/>
      <c r="AX498" s="133"/>
      <c r="AY498" s="133"/>
      <c r="AZ498" s="133"/>
      <c r="BA498" s="133"/>
      <c r="BB498" s="133"/>
      <c r="BC498" s="133"/>
      <c r="BD498" s="133"/>
      <c r="BE498" s="133"/>
      <c r="BF498" s="133"/>
      <c r="BG498" s="133"/>
      <c r="BH498" s="133"/>
      <c r="BI498" s="133"/>
      <c r="BJ498" s="133"/>
      <c r="BK498" s="133"/>
      <c r="BL498" s="133"/>
      <c r="BM498" s="133"/>
      <c r="BN498" s="133"/>
      <c r="BO498" s="133"/>
      <c r="BP498" s="133"/>
      <c r="BQ498" s="133"/>
      <c r="BR498" s="133"/>
      <c r="BS498" s="133"/>
      <c r="BT498" s="133"/>
      <c r="BU498" s="133"/>
      <c r="BV498" s="133"/>
      <c r="BW498" s="133"/>
      <c r="BX498" s="133"/>
      <c r="BY498" s="133"/>
      <c r="BZ498" s="133"/>
      <c r="CA498" s="133"/>
      <c r="CB498" s="133"/>
      <c r="CC498" s="133"/>
      <c r="CD498" s="133"/>
      <c r="CE498" s="133"/>
      <c r="CF498" s="133"/>
      <c r="CG498" s="133"/>
      <c r="CH498" s="133"/>
      <c r="CI498" s="133"/>
      <c r="CJ498" s="133"/>
      <c r="CK498" s="133"/>
      <c r="CL498" s="133"/>
      <c r="CM498" s="133"/>
      <c r="CN498" s="133"/>
      <c r="CO498" s="133"/>
      <c r="CP498" s="133"/>
      <c r="CQ498" s="133"/>
      <c r="CR498" s="133"/>
      <c r="CS498" s="133"/>
      <c r="CT498" s="133"/>
      <c r="CU498" s="133"/>
      <c r="CV498" s="133"/>
      <c r="CW498" s="133"/>
    </row>
    <row r="499" spans="1:101" s="134" customFormat="1" ht="12">
      <c r="A499" s="133"/>
      <c r="B499" s="132"/>
      <c r="C499" s="133"/>
      <c r="D499" s="126"/>
      <c r="E499" s="126"/>
      <c r="F499" s="126"/>
      <c r="G499" s="126"/>
      <c r="H499" s="126"/>
      <c r="I499" s="126"/>
      <c r="J499" s="126"/>
      <c r="K499" s="126"/>
      <c r="L499" s="126"/>
      <c r="M499" s="127"/>
      <c r="N499" s="127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  <c r="AU499" s="133"/>
      <c r="AV499" s="133"/>
      <c r="AW499" s="133"/>
      <c r="AX499" s="133"/>
      <c r="AY499" s="133"/>
      <c r="AZ499" s="133"/>
      <c r="BA499" s="133"/>
      <c r="BB499" s="133"/>
      <c r="BC499" s="133"/>
      <c r="BD499" s="133"/>
      <c r="BE499" s="133"/>
      <c r="BF499" s="133"/>
      <c r="BG499" s="133"/>
      <c r="BH499" s="133"/>
      <c r="BI499" s="133"/>
      <c r="BJ499" s="133"/>
      <c r="BK499" s="133"/>
      <c r="BL499" s="133"/>
      <c r="BM499" s="133"/>
      <c r="BN499" s="133"/>
      <c r="BO499" s="133"/>
      <c r="BP499" s="133"/>
      <c r="BQ499" s="133"/>
      <c r="BR499" s="133"/>
      <c r="BS499" s="133"/>
      <c r="BT499" s="133"/>
      <c r="BU499" s="133"/>
      <c r="BV499" s="133"/>
      <c r="BW499" s="133"/>
      <c r="BX499" s="133"/>
      <c r="BY499" s="133"/>
      <c r="BZ499" s="133"/>
      <c r="CA499" s="133"/>
      <c r="CB499" s="133"/>
      <c r="CC499" s="133"/>
      <c r="CD499" s="133"/>
      <c r="CE499" s="133"/>
      <c r="CF499" s="133"/>
      <c r="CG499" s="133"/>
      <c r="CH499" s="133"/>
      <c r="CI499" s="133"/>
      <c r="CJ499" s="133"/>
      <c r="CK499" s="133"/>
      <c r="CL499" s="133"/>
      <c r="CM499" s="133"/>
      <c r="CN499" s="133"/>
      <c r="CO499" s="133"/>
      <c r="CP499" s="133"/>
      <c r="CQ499" s="133"/>
      <c r="CR499" s="133"/>
      <c r="CS499" s="133"/>
      <c r="CT499" s="133"/>
      <c r="CU499" s="133"/>
      <c r="CV499" s="133"/>
      <c r="CW499" s="133"/>
    </row>
    <row r="500" spans="1:101" s="134" customFormat="1" ht="12">
      <c r="A500" s="133"/>
      <c r="B500" s="132"/>
      <c r="C500" s="133"/>
      <c r="D500" s="126"/>
      <c r="E500" s="126"/>
      <c r="F500" s="126"/>
      <c r="G500" s="126"/>
      <c r="H500" s="126"/>
      <c r="I500" s="126"/>
      <c r="J500" s="126"/>
      <c r="K500" s="126"/>
      <c r="L500" s="126"/>
      <c r="M500" s="127"/>
      <c r="N500" s="127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  <c r="AU500" s="133"/>
      <c r="AV500" s="133"/>
      <c r="AW500" s="133"/>
      <c r="AX500" s="133"/>
      <c r="AY500" s="133"/>
      <c r="AZ500" s="133"/>
      <c r="BA500" s="133"/>
      <c r="BB500" s="133"/>
      <c r="BC500" s="133"/>
      <c r="BD500" s="133"/>
      <c r="BE500" s="133"/>
      <c r="BF500" s="133"/>
      <c r="BG500" s="133"/>
      <c r="BH500" s="133"/>
      <c r="BI500" s="133"/>
      <c r="BJ500" s="133"/>
      <c r="BK500" s="133"/>
      <c r="BL500" s="133"/>
      <c r="BM500" s="133"/>
      <c r="BN500" s="133"/>
      <c r="BO500" s="133"/>
      <c r="BP500" s="133"/>
      <c r="BQ500" s="133"/>
      <c r="BR500" s="133"/>
      <c r="BS500" s="133"/>
      <c r="BT500" s="133"/>
      <c r="BU500" s="133"/>
      <c r="BV500" s="133"/>
      <c r="BW500" s="133"/>
      <c r="BX500" s="133"/>
      <c r="BY500" s="133"/>
      <c r="BZ500" s="133"/>
      <c r="CA500" s="133"/>
      <c r="CB500" s="133"/>
      <c r="CC500" s="133"/>
      <c r="CD500" s="133"/>
      <c r="CE500" s="133"/>
      <c r="CF500" s="133"/>
      <c r="CG500" s="133"/>
      <c r="CH500" s="133"/>
      <c r="CI500" s="133"/>
      <c r="CJ500" s="133"/>
      <c r="CK500" s="133"/>
      <c r="CL500" s="133"/>
      <c r="CM500" s="133"/>
      <c r="CN500" s="133"/>
      <c r="CO500" s="133"/>
      <c r="CP500" s="133"/>
      <c r="CQ500" s="133"/>
      <c r="CR500" s="133"/>
      <c r="CS500" s="133"/>
      <c r="CT500" s="133"/>
      <c r="CU500" s="133"/>
      <c r="CV500" s="133"/>
      <c r="CW500" s="133"/>
    </row>
    <row r="501" spans="1:101" s="134" customFormat="1" ht="12">
      <c r="A501" s="133"/>
      <c r="B501" s="132"/>
      <c r="C501" s="133"/>
      <c r="D501" s="126"/>
      <c r="E501" s="126"/>
      <c r="F501" s="126"/>
      <c r="G501" s="126"/>
      <c r="H501" s="126"/>
      <c r="I501" s="126"/>
      <c r="J501" s="126"/>
      <c r="K501" s="126"/>
      <c r="L501" s="126"/>
      <c r="M501" s="127"/>
      <c r="N501" s="127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  <c r="AU501" s="133"/>
      <c r="AV501" s="133"/>
      <c r="AW501" s="133"/>
      <c r="AX501" s="133"/>
      <c r="AY501" s="133"/>
      <c r="AZ501" s="133"/>
      <c r="BA501" s="133"/>
      <c r="BB501" s="133"/>
      <c r="BC501" s="133"/>
      <c r="BD501" s="133"/>
      <c r="BE501" s="133"/>
      <c r="BF501" s="133"/>
      <c r="BG501" s="133"/>
      <c r="BH501" s="133"/>
      <c r="BI501" s="133"/>
      <c r="BJ501" s="133"/>
      <c r="BK501" s="133"/>
      <c r="BL501" s="133"/>
      <c r="BM501" s="133"/>
      <c r="BN501" s="133"/>
      <c r="BO501" s="133"/>
      <c r="BP501" s="133"/>
      <c r="BQ501" s="133"/>
      <c r="BR501" s="133"/>
      <c r="BS501" s="133"/>
      <c r="BT501" s="133"/>
      <c r="BU501" s="133"/>
      <c r="BV501" s="133"/>
      <c r="BW501" s="133"/>
      <c r="BX501" s="133"/>
      <c r="BY501" s="133"/>
      <c r="BZ501" s="133"/>
      <c r="CA501" s="133"/>
      <c r="CB501" s="133"/>
      <c r="CC501" s="133"/>
      <c r="CD501" s="133"/>
      <c r="CE501" s="133"/>
      <c r="CF501" s="133"/>
      <c r="CG501" s="133"/>
      <c r="CH501" s="133"/>
      <c r="CI501" s="133"/>
      <c r="CJ501" s="133"/>
      <c r="CK501" s="133"/>
      <c r="CL501" s="133"/>
      <c r="CM501" s="133"/>
      <c r="CN501" s="133"/>
      <c r="CO501" s="133"/>
      <c r="CP501" s="133"/>
      <c r="CQ501" s="133"/>
      <c r="CR501" s="133"/>
      <c r="CS501" s="133"/>
      <c r="CT501" s="133"/>
      <c r="CU501" s="133"/>
      <c r="CV501" s="133"/>
      <c r="CW501" s="133"/>
    </row>
    <row r="502" spans="1:101" s="134" customFormat="1" ht="12">
      <c r="A502" s="133"/>
      <c r="B502" s="132"/>
      <c r="C502" s="133"/>
      <c r="D502" s="126"/>
      <c r="E502" s="126"/>
      <c r="F502" s="126"/>
      <c r="G502" s="126"/>
      <c r="H502" s="126"/>
      <c r="I502" s="126"/>
      <c r="J502" s="126"/>
      <c r="K502" s="126"/>
      <c r="L502" s="126"/>
      <c r="M502" s="127"/>
      <c r="N502" s="127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  <c r="AU502" s="133"/>
      <c r="AV502" s="133"/>
      <c r="AW502" s="133"/>
      <c r="AX502" s="133"/>
      <c r="AY502" s="133"/>
      <c r="AZ502" s="133"/>
      <c r="BA502" s="133"/>
      <c r="BB502" s="133"/>
      <c r="BC502" s="133"/>
      <c r="BD502" s="133"/>
      <c r="BE502" s="133"/>
      <c r="BF502" s="133"/>
      <c r="BG502" s="133"/>
      <c r="BH502" s="133"/>
      <c r="BI502" s="133"/>
      <c r="BJ502" s="133"/>
      <c r="BK502" s="133"/>
      <c r="BL502" s="133"/>
      <c r="BM502" s="133"/>
      <c r="BN502" s="133"/>
      <c r="BO502" s="133"/>
      <c r="BP502" s="133"/>
      <c r="BQ502" s="133"/>
      <c r="BR502" s="133"/>
      <c r="BS502" s="133"/>
      <c r="BT502" s="133"/>
      <c r="BU502" s="133"/>
      <c r="BV502" s="133"/>
      <c r="BW502" s="133"/>
      <c r="BX502" s="133"/>
      <c r="BY502" s="133"/>
      <c r="BZ502" s="133"/>
      <c r="CA502" s="133"/>
      <c r="CB502" s="133"/>
      <c r="CC502" s="133"/>
      <c r="CD502" s="133"/>
      <c r="CE502" s="133"/>
      <c r="CF502" s="133"/>
      <c r="CG502" s="133"/>
      <c r="CH502" s="133"/>
      <c r="CI502" s="133"/>
      <c r="CJ502" s="133"/>
      <c r="CK502" s="133"/>
      <c r="CL502" s="133"/>
      <c r="CM502" s="133"/>
      <c r="CN502" s="133"/>
      <c r="CO502" s="133"/>
      <c r="CP502" s="133"/>
      <c r="CQ502" s="133"/>
      <c r="CR502" s="133"/>
      <c r="CS502" s="133"/>
      <c r="CT502" s="133"/>
      <c r="CU502" s="133"/>
      <c r="CV502" s="133"/>
      <c r="CW502" s="133"/>
    </row>
    <row r="503" spans="1:101" s="134" customFormat="1" ht="12">
      <c r="A503" s="133"/>
      <c r="B503" s="132"/>
      <c r="C503" s="133"/>
      <c r="D503" s="126"/>
      <c r="E503" s="126"/>
      <c r="F503" s="126"/>
      <c r="G503" s="126"/>
      <c r="H503" s="126"/>
      <c r="I503" s="126"/>
      <c r="J503" s="126"/>
      <c r="K503" s="126"/>
      <c r="L503" s="126"/>
      <c r="M503" s="127"/>
      <c r="N503" s="127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  <c r="AU503" s="133"/>
      <c r="AV503" s="133"/>
      <c r="AW503" s="133"/>
      <c r="AX503" s="133"/>
      <c r="AY503" s="133"/>
      <c r="AZ503" s="133"/>
      <c r="BA503" s="133"/>
      <c r="BB503" s="133"/>
      <c r="BC503" s="133"/>
      <c r="BD503" s="133"/>
      <c r="BE503" s="133"/>
      <c r="BF503" s="133"/>
      <c r="BG503" s="133"/>
      <c r="BH503" s="133"/>
      <c r="BI503" s="133"/>
      <c r="BJ503" s="133"/>
      <c r="BK503" s="133"/>
      <c r="BL503" s="133"/>
      <c r="BM503" s="133"/>
      <c r="BN503" s="133"/>
      <c r="BO503" s="133"/>
      <c r="BP503" s="133"/>
      <c r="BQ503" s="133"/>
      <c r="BR503" s="133"/>
      <c r="BS503" s="133"/>
      <c r="BT503" s="133"/>
      <c r="BU503" s="133"/>
      <c r="BV503" s="133"/>
      <c r="BW503" s="133"/>
      <c r="BX503" s="133"/>
      <c r="BY503" s="133"/>
      <c r="BZ503" s="133"/>
      <c r="CA503" s="133"/>
      <c r="CB503" s="133"/>
      <c r="CC503" s="133"/>
      <c r="CD503" s="133"/>
      <c r="CE503" s="133"/>
      <c r="CF503" s="133"/>
      <c r="CG503" s="133"/>
      <c r="CH503" s="133"/>
      <c r="CI503" s="133"/>
      <c r="CJ503" s="133"/>
      <c r="CK503" s="133"/>
      <c r="CL503" s="133"/>
      <c r="CM503" s="133"/>
      <c r="CN503" s="133"/>
      <c r="CO503" s="133"/>
      <c r="CP503" s="133"/>
      <c r="CQ503" s="133"/>
      <c r="CR503" s="133"/>
      <c r="CS503" s="133"/>
      <c r="CT503" s="133"/>
      <c r="CU503" s="133"/>
      <c r="CV503" s="133"/>
      <c r="CW503" s="133"/>
    </row>
    <row r="504" spans="1:101" s="134" customFormat="1" ht="12">
      <c r="A504" s="133"/>
      <c r="B504" s="132"/>
      <c r="C504" s="133"/>
      <c r="D504" s="126"/>
      <c r="E504" s="126"/>
      <c r="F504" s="126"/>
      <c r="G504" s="126"/>
      <c r="H504" s="126"/>
      <c r="I504" s="126"/>
      <c r="J504" s="126"/>
      <c r="K504" s="126"/>
      <c r="L504" s="126"/>
      <c r="M504" s="127"/>
      <c r="N504" s="127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  <c r="AU504" s="133"/>
      <c r="AV504" s="133"/>
      <c r="AW504" s="133"/>
      <c r="AX504" s="133"/>
      <c r="AY504" s="133"/>
      <c r="AZ504" s="133"/>
      <c r="BA504" s="133"/>
      <c r="BB504" s="133"/>
      <c r="BC504" s="133"/>
      <c r="BD504" s="133"/>
      <c r="BE504" s="133"/>
      <c r="BF504" s="133"/>
      <c r="BG504" s="133"/>
      <c r="BH504" s="133"/>
      <c r="BI504" s="133"/>
      <c r="BJ504" s="133"/>
      <c r="BK504" s="133"/>
      <c r="BL504" s="133"/>
      <c r="BM504" s="133"/>
      <c r="BN504" s="133"/>
      <c r="BO504" s="133"/>
      <c r="BP504" s="133"/>
      <c r="BQ504" s="133"/>
      <c r="BR504" s="133"/>
      <c r="BS504" s="133"/>
      <c r="BT504" s="133"/>
      <c r="BU504" s="133"/>
      <c r="BV504" s="133"/>
      <c r="BW504" s="133"/>
      <c r="BX504" s="133"/>
      <c r="BY504" s="133"/>
      <c r="BZ504" s="133"/>
      <c r="CA504" s="133"/>
      <c r="CB504" s="133"/>
      <c r="CC504" s="133"/>
      <c r="CD504" s="133"/>
      <c r="CE504" s="133"/>
      <c r="CF504" s="133"/>
      <c r="CG504" s="133"/>
      <c r="CH504" s="133"/>
      <c r="CI504" s="133"/>
      <c r="CJ504" s="133"/>
      <c r="CK504" s="133"/>
      <c r="CL504" s="133"/>
      <c r="CM504" s="133"/>
      <c r="CN504" s="133"/>
      <c r="CO504" s="133"/>
      <c r="CP504" s="133"/>
      <c r="CQ504" s="133"/>
      <c r="CR504" s="133"/>
      <c r="CS504" s="133"/>
      <c r="CT504" s="133"/>
      <c r="CU504" s="133"/>
      <c r="CV504" s="133"/>
      <c r="CW504" s="133"/>
    </row>
    <row r="505" spans="1:101" s="134" customFormat="1" ht="12">
      <c r="A505" s="133"/>
      <c r="B505" s="132"/>
      <c r="C505" s="133"/>
      <c r="D505" s="126"/>
      <c r="E505" s="126"/>
      <c r="F505" s="126"/>
      <c r="G505" s="126"/>
      <c r="H505" s="126"/>
      <c r="I505" s="126"/>
      <c r="J505" s="126"/>
      <c r="K505" s="126"/>
      <c r="L505" s="126"/>
      <c r="M505" s="127"/>
      <c r="N505" s="127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  <c r="AU505" s="133"/>
      <c r="AV505" s="133"/>
      <c r="AW505" s="133"/>
      <c r="AX505" s="133"/>
      <c r="AY505" s="133"/>
      <c r="AZ505" s="133"/>
      <c r="BA505" s="133"/>
      <c r="BB505" s="133"/>
      <c r="BC505" s="133"/>
      <c r="BD505" s="133"/>
      <c r="BE505" s="133"/>
      <c r="BF505" s="133"/>
      <c r="BG505" s="133"/>
      <c r="BH505" s="133"/>
      <c r="BI505" s="133"/>
      <c r="BJ505" s="133"/>
      <c r="BK505" s="133"/>
      <c r="BL505" s="133"/>
      <c r="BM505" s="133"/>
      <c r="BN505" s="133"/>
      <c r="BO505" s="133"/>
      <c r="BP505" s="133"/>
      <c r="BQ505" s="133"/>
      <c r="BR505" s="133"/>
      <c r="BS505" s="133"/>
      <c r="BT505" s="133"/>
      <c r="BU505" s="133"/>
      <c r="BV505" s="133"/>
      <c r="BW505" s="133"/>
      <c r="BX505" s="133"/>
      <c r="BY505" s="133"/>
      <c r="BZ505" s="133"/>
      <c r="CA505" s="133"/>
      <c r="CB505" s="133"/>
      <c r="CC505" s="133"/>
      <c r="CD505" s="133"/>
      <c r="CE505" s="133"/>
      <c r="CF505" s="133"/>
      <c r="CG505" s="133"/>
      <c r="CH505" s="133"/>
      <c r="CI505" s="133"/>
      <c r="CJ505" s="133"/>
      <c r="CK505" s="133"/>
      <c r="CL505" s="133"/>
      <c r="CM505" s="133"/>
      <c r="CN505" s="133"/>
      <c r="CO505" s="133"/>
      <c r="CP505" s="133"/>
      <c r="CQ505" s="133"/>
      <c r="CR505" s="133"/>
      <c r="CS505" s="133"/>
      <c r="CT505" s="133"/>
      <c r="CU505" s="133"/>
      <c r="CV505" s="133"/>
      <c r="CW505" s="133"/>
    </row>
    <row r="506" spans="1:101" s="134" customFormat="1" ht="12">
      <c r="A506" s="133"/>
      <c r="B506" s="132"/>
      <c r="C506" s="133"/>
      <c r="D506" s="126"/>
      <c r="E506" s="126"/>
      <c r="F506" s="126"/>
      <c r="G506" s="126"/>
      <c r="H506" s="126"/>
      <c r="I506" s="126"/>
      <c r="J506" s="126"/>
      <c r="K506" s="126"/>
      <c r="L506" s="126"/>
      <c r="M506" s="127"/>
      <c r="N506" s="127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  <c r="AU506" s="133"/>
      <c r="AV506" s="133"/>
      <c r="AW506" s="133"/>
      <c r="AX506" s="133"/>
      <c r="AY506" s="133"/>
      <c r="AZ506" s="133"/>
      <c r="BA506" s="133"/>
      <c r="BB506" s="133"/>
      <c r="BC506" s="133"/>
      <c r="BD506" s="133"/>
      <c r="BE506" s="133"/>
      <c r="BF506" s="133"/>
      <c r="BG506" s="133"/>
      <c r="BH506" s="133"/>
      <c r="BI506" s="133"/>
      <c r="BJ506" s="133"/>
      <c r="BK506" s="133"/>
      <c r="BL506" s="133"/>
      <c r="BM506" s="133"/>
      <c r="BN506" s="133"/>
      <c r="BO506" s="133"/>
      <c r="BP506" s="133"/>
      <c r="BQ506" s="133"/>
      <c r="BR506" s="133"/>
      <c r="BS506" s="133"/>
      <c r="BT506" s="133"/>
      <c r="BU506" s="133"/>
      <c r="BV506" s="133"/>
      <c r="BW506" s="133"/>
      <c r="BX506" s="133"/>
      <c r="BY506" s="133"/>
      <c r="BZ506" s="133"/>
      <c r="CA506" s="133"/>
      <c r="CB506" s="133"/>
      <c r="CC506" s="133"/>
      <c r="CD506" s="133"/>
      <c r="CE506" s="133"/>
      <c r="CF506" s="133"/>
      <c r="CG506" s="133"/>
      <c r="CH506" s="133"/>
      <c r="CI506" s="133"/>
      <c r="CJ506" s="133"/>
      <c r="CK506" s="133"/>
      <c r="CL506" s="133"/>
      <c r="CM506" s="133"/>
      <c r="CN506" s="133"/>
      <c r="CO506" s="133"/>
      <c r="CP506" s="133"/>
      <c r="CQ506" s="133"/>
      <c r="CR506" s="133"/>
      <c r="CS506" s="133"/>
      <c r="CT506" s="133"/>
      <c r="CU506" s="133"/>
      <c r="CV506" s="133"/>
      <c r="CW506" s="133"/>
    </row>
    <row r="507" spans="1:101" s="134" customFormat="1" ht="12">
      <c r="A507" s="133"/>
      <c r="B507" s="132"/>
      <c r="C507" s="133"/>
      <c r="D507" s="126"/>
      <c r="E507" s="126"/>
      <c r="F507" s="126"/>
      <c r="G507" s="126"/>
      <c r="H507" s="126"/>
      <c r="I507" s="126"/>
      <c r="J507" s="126"/>
      <c r="K507" s="126"/>
      <c r="L507" s="126"/>
      <c r="M507" s="127"/>
      <c r="N507" s="127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  <c r="AU507" s="133"/>
      <c r="AV507" s="133"/>
      <c r="AW507" s="133"/>
      <c r="AX507" s="133"/>
      <c r="AY507" s="133"/>
      <c r="AZ507" s="133"/>
      <c r="BA507" s="133"/>
      <c r="BB507" s="133"/>
      <c r="BC507" s="133"/>
      <c r="BD507" s="133"/>
      <c r="BE507" s="133"/>
      <c r="BF507" s="133"/>
      <c r="BG507" s="133"/>
      <c r="BH507" s="133"/>
      <c r="BI507" s="133"/>
      <c r="BJ507" s="133"/>
      <c r="BK507" s="133"/>
      <c r="BL507" s="133"/>
      <c r="BM507" s="133"/>
      <c r="BN507" s="133"/>
      <c r="BO507" s="133"/>
      <c r="BP507" s="133"/>
      <c r="BQ507" s="133"/>
      <c r="BR507" s="133"/>
      <c r="BS507" s="133"/>
      <c r="BT507" s="133"/>
      <c r="BU507" s="133"/>
      <c r="BV507" s="133"/>
      <c r="BW507" s="133"/>
      <c r="BX507" s="133"/>
      <c r="BY507" s="133"/>
      <c r="BZ507" s="133"/>
      <c r="CA507" s="133"/>
      <c r="CB507" s="133"/>
      <c r="CC507" s="133"/>
      <c r="CD507" s="133"/>
      <c r="CE507" s="133"/>
      <c r="CF507" s="133"/>
      <c r="CG507" s="133"/>
      <c r="CH507" s="133"/>
      <c r="CI507" s="133"/>
      <c r="CJ507" s="133"/>
      <c r="CK507" s="133"/>
      <c r="CL507" s="133"/>
      <c r="CM507" s="133"/>
      <c r="CN507" s="133"/>
      <c r="CO507" s="133"/>
      <c r="CP507" s="133"/>
      <c r="CQ507" s="133"/>
      <c r="CR507" s="133"/>
      <c r="CS507" s="133"/>
      <c r="CT507" s="133"/>
      <c r="CU507" s="133"/>
      <c r="CV507" s="133"/>
      <c r="CW507" s="133"/>
    </row>
    <row r="508" spans="1:101" s="134" customFormat="1" ht="12">
      <c r="A508" s="133"/>
      <c r="B508" s="132"/>
      <c r="C508" s="133"/>
      <c r="D508" s="126"/>
      <c r="E508" s="126"/>
      <c r="F508" s="126"/>
      <c r="G508" s="126"/>
      <c r="H508" s="126"/>
      <c r="I508" s="126"/>
      <c r="J508" s="126"/>
      <c r="K508" s="126"/>
      <c r="L508" s="126"/>
      <c r="M508" s="127"/>
      <c r="N508" s="127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  <c r="AU508" s="133"/>
      <c r="AV508" s="133"/>
      <c r="AW508" s="133"/>
      <c r="AX508" s="133"/>
      <c r="AY508" s="133"/>
      <c r="AZ508" s="133"/>
      <c r="BA508" s="133"/>
      <c r="BB508" s="133"/>
      <c r="BC508" s="133"/>
      <c r="BD508" s="133"/>
      <c r="BE508" s="133"/>
      <c r="BF508" s="133"/>
      <c r="BG508" s="133"/>
      <c r="BH508" s="133"/>
      <c r="BI508" s="133"/>
      <c r="BJ508" s="133"/>
      <c r="BK508" s="133"/>
      <c r="BL508" s="133"/>
      <c r="BM508" s="133"/>
      <c r="BN508" s="133"/>
      <c r="BO508" s="133"/>
      <c r="BP508" s="133"/>
      <c r="BQ508" s="133"/>
      <c r="BR508" s="133"/>
      <c r="BS508" s="133"/>
      <c r="BT508" s="133"/>
      <c r="BU508" s="133"/>
      <c r="BV508" s="133"/>
      <c r="BW508" s="133"/>
      <c r="BX508" s="133"/>
      <c r="BY508" s="133"/>
      <c r="BZ508" s="133"/>
      <c r="CA508" s="133"/>
      <c r="CB508" s="133"/>
      <c r="CC508" s="133"/>
      <c r="CD508" s="133"/>
      <c r="CE508" s="133"/>
      <c r="CF508" s="133"/>
      <c r="CG508" s="133"/>
      <c r="CH508" s="133"/>
      <c r="CI508" s="133"/>
      <c r="CJ508" s="133"/>
      <c r="CK508" s="133"/>
      <c r="CL508" s="133"/>
      <c r="CM508" s="133"/>
      <c r="CN508" s="133"/>
      <c r="CO508" s="133"/>
      <c r="CP508" s="133"/>
      <c r="CQ508" s="133"/>
      <c r="CR508" s="133"/>
      <c r="CS508" s="133"/>
      <c r="CT508" s="133"/>
      <c r="CU508" s="133"/>
      <c r="CV508" s="133"/>
      <c r="CW508" s="133"/>
    </row>
    <row r="509" spans="1:101" s="134" customFormat="1" ht="12">
      <c r="A509" s="133"/>
      <c r="B509" s="132"/>
      <c r="C509" s="133"/>
      <c r="D509" s="126"/>
      <c r="E509" s="126"/>
      <c r="F509" s="126"/>
      <c r="G509" s="126"/>
      <c r="H509" s="126"/>
      <c r="I509" s="126"/>
      <c r="J509" s="126"/>
      <c r="K509" s="126"/>
      <c r="L509" s="126"/>
      <c r="M509" s="127"/>
      <c r="N509" s="127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  <c r="AU509" s="133"/>
      <c r="AV509" s="133"/>
      <c r="AW509" s="133"/>
      <c r="AX509" s="133"/>
      <c r="AY509" s="133"/>
      <c r="AZ509" s="133"/>
      <c r="BA509" s="133"/>
      <c r="BB509" s="133"/>
      <c r="BC509" s="133"/>
      <c r="BD509" s="133"/>
      <c r="BE509" s="133"/>
      <c r="BF509" s="133"/>
      <c r="BG509" s="133"/>
      <c r="BH509" s="133"/>
      <c r="BI509" s="133"/>
      <c r="BJ509" s="133"/>
      <c r="BK509" s="133"/>
      <c r="BL509" s="133"/>
      <c r="BM509" s="133"/>
      <c r="BN509" s="133"/>
      <c r="BO509" s="133"/>
      <c r="BP509" s="133"/>
      <c r="BQ509" s="133"/>
      <c r="BR509" s="133"/>
      <c r="BS509" s="133"/>
      <c r="BT509" s="133"/>
      <c r="BU509" s="133"/>
      <c r="BV509" s="133"/>
      <c r="BW509" s="133"/>
      <c r="BX509" s="133"/>
      <c r="BY509" s="133"/>
      <c r="BZ509" s="133"/>
      <c r="CA509" s="133"/>
      <c r="CB509" s="133"/>
      <c r="CC509" s="133"/>
      <c r="CD509" s="133"/>
      <c r="CE509" s="133"/>
      <c r="CF509" s="133"/>
      <c r="CG509" s="133"/>
      <c r="CH509" s="133"/>
      <c r="CI509" s="133"/>
      <c r="CJ509" s="133"/>
      <c r="CK509" s="133"/>
      <c r="CL509" s="133"/>
      <c r="CM509" s="133"/>
      <c r="CN509" s="133"/>
      <c r="CO509" s="133"/>
      <c r="CP509" s="133"/>
      <c r="CQ509" s="133"/>
      <c r="CR509" s="133"/>
      <c r="CS509" s="133"/>
      <c r="CT509" s="133"/>
      <c r="CU509" s="133"/>
      <c r="CV509" s="133"/>
      <c r="CW509" s="133"/>
    </row>
    <row r="510" spans="1:101" s="134" customFormat="1" ht="12">
      <c r="A510" s="133"/>
      <c r="B510" s="132"/>
      <c r="C510" s="133"/>
      <c r="D510" s="126"/>
      <c r="E510" s="126"/>
      <c r="F510" s="126"/>
      <c r="G510" s="126"/>
      <c r="H510" s="126"/>
      <c r="I510" s="126"/>
      <c r="J510" s="126"/>
      <c r="K510" s="126"/>
      <c r="L510" s="126"/>
      <c r="M510" s="127"/>
      <c r="N510" s="127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  <c r="AU510" s="133"/>
      <c r="AV510" s="133"/>
      <c r="AW510" s="133"/>
      <c r="AX510" s="133"/>
      <c r="AY510" s="133"/>
      <c r="AZ510" s="133"/>
      <c r="BA510" s="133"/>
      <c r="BB510" s="133"/>
      <c r="BC510" s="133"/>
      <c r="BD510" s="133"/>
      <c r="BE510" s="133"/>
      <c r="BF510" s="133"/>
      <c r="BG510" s="133"/>
      <c r="BH510" s="133"/>
      <c r="BI510" s="133"/>
      <c r="BJ510" s="133"/>
      <c r="BK510" s="133"/>
      <c r="BL510" s="133"/>
      <c r="BM510" s="133"/>
      <c r="BN510" s="133"/>
      <c r="BO510" s="133"/>
      <c r="BP510" s="133"/>
      <c r="BQ510" s="133"/>
      <c r="BR510" s="133"/>
      <c r="BS510" s="133"/>
      <c r="BT510" s="133"/>
      <c r="BU510" s="133"/>
      <c r="BV510" s="133"/>
      <c r="BW510" s="133"/>
      <c r="BX510" s="133"/>
      <c r="BY510" s="133"/>
      <c r="BZ510" s="133"/>
      <c r="CA510" s="133"/>
      <c r="CB510" s="133"/>
      <c r="CC510" s="133"/>
      <c r="CD510" s="133"/>
      <c r="CE510" s="133"/>
      <c r="CF510" s="133"/>
      <c r="CG510" s="133"/>
      <c r="CH510" s="133"/>
      <c r="CI510" s="133"/>
      <c r="CJ510" s="133"/>
      <c r="CK510" s="133"/>
      <c r="CL510" s="133"/>
      <c r="CM510" s="133"/>
      <c r="CN510" s="133"/>
      <c r="CO510" s="133"/>
      <c r="CP510" s="133"/>
      <c r="CQ510" s="133"/>
      <c r="CR510" s="133"/>
      <c r="CS510" s="133"/>
      <c r="CT510" s="133"/>
      <c r="CU510" s="133"/>
      <c r="CV510" s="133"/>
      <c r="CW510" s="133"/>
    </row>
    <row r="511" spans="1:101" s="134" customFormat="1" ht="12">
      <c r="A511" s="133"/>
      <c r="B511" s="132"/>
      <c r="C511" s="133"/>
      <c r="D511" s="126"/>
      <c r="E511" s="126"/>
      <c r="F511" s="126"/>
      <c r="G511" s="126"/>
      <c r="H511" s="126"/>
      <c r="I511" s="126"/>
      <c r="J511" s="126"/>
      <c r="K511" s="126"/>
      <c r="L511" s="126"/>
      <c r="M511" s="127"/>
      <c r="N511" s="127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  <c r="AU511" s="133"/>
      <c r="AV511" s="133"/>
      <c r="AW511" s="133"/>
      <c r="AX511" s="133"/>
      <c r="AY511" s="133"/>
      <c r="AZ511" s="133"/>
      <c r="BA511" s="133"/>
      <c r="BB511" s="133"/>
      <c r="BC511" s="133"/>
      <c r="BD511" s="133"/>
      <c r="BE511" s="133"/>
      <c r="BF511" s="133"/>
      <c r="BG511" s="133"/>
      <c r="BH511" s="133"/>
      <c r="BI511" s="133"/>
      <c r="BJ511" s="133"/>
      <c r="BK511" s="133"/>
      <c r="BL511" s="133"/>
      <c r="BM511" s="133"/>
      <c r="BN511" s="133"/>
      <c r="BO511" s="133"/>
      <c r="BP511" s="133"/>
      <c r="BQ511" s="133"/>
      <c r="BR511" s="133"/>
      <c r="BS511" s="133"/>
      <c r="BT511" s="133"/>
      <c r="BU511" s="133"/>
      <c r="BV511" s="133"/>
      <c r="BW511" s="133"/>
      <c r="BX511" s="133"/>
      <c r="BY511" s="133"/>
      <c r="BZ511" s="133"/>
      <c r="CA511" s="133"/>
      <c r="CB511" s="133"/>
      <c r="CC511" s="133"/>
      <c r="CD511" s="133"/>
      <c r="CE511" s="133"/>
      <c r="CF511" s="133"/>
      <c r="CG511" s="133"/>
      <c r="CH511" s="133"/>
      <c r="CI511" s="133"/>
      <c r="CJ511" s="133"/>
      <c r="CK511" s="133"/>
      <c r="CL511" s="133"/>
      <c r="CM511" s="133"/>
      <c r="CN511" s="133"/>
      <c r="CO511" s="133"/>
      <c r="CP511" s="133"/>
      <c r="CQ511" s="133"/>
      <c r="CR511" s="133"/>
      <c r="CS511" s="133"/>
      <c r="CT511" s="133"/>
      <c r="CU511" s="133"/>
      <c r="CV511" s="133"/>
      <c r="CW511" s="133"/>
    </row>
    <row r="512" spans="1:101" s="134" customFormat="1" ht="12">
      <c r="A512" s="133"/>
      <c r="B512" s="132"/>
      <c r="C512" s="133"/>
      <c r="D512" s="126"/>
      <c r="E512" s="126"/>
      <c r="F512" s="126"/>
      <c r="G512" s="126"/>
      <c r="H512" s="126"/>
      <c r="I512" s="126"/>
      <c r="J512" s="126"/>
      <c r="K512" s="126"/>
      <c r="L512" s="126"/>
      <c r="M512" s="127"/>
      <c r="N512" s="127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  <c r="AU512" s="133"/>
      <c r="AV512" s="133"/>
      <c r="AW512" s="133"/>
      <c r="AX512" s="133"/>
      <c r="AY512" s="133"/>
      <c r="AZ512" s="133"/>
      <c r="BA512" s="133"/>
      <c r="BB512" s="133"/>
      <c r="BC512" s="133"/>
      <c r="BD512" s="133"/>
      <c r="BE512" s="133"/>
      <c r="BF512" s="133"/>
      <c r="BG512" s="133"/>
      <c r="BH512" s="133"/>
      <c r="BI512" s="133"/>
      <c r="BJ512" s="133"/>
      <c r="BK512" s="133"/>
      <c r="BL512" s="133"/>
      <c r="BM512" s="133"/>
      <c r="BN512" s="133"/>
      <c r="BO512" s="133"/>
      <c r="BP512" s="133"/>
      <c r="BQ512" s="133"/>
      <c r="BR512" s="133"/>
      <c r="BS512" s="133"/>
      <c r="BT512" s="133"/>
      <c r="BU512" s="133"/>
      <c r="BV512" s="133"/>
      <c r="BW512" s="133"/>
      <c r="BX512" s="133"/>
      <c r="BY512" s="133"/>
      <c r="BZ512" s="133"/>
      <c r="CA512" s="133"/>
      <c r="CB512" s="133"/>
      <c r="CC512" s="133"/>
      <c r="CD512" s="133"/>
      <c r="CE512" s="133"/>
      <c r="CF512" s="133"/>
      <c r="CG512" s="133"/>
      <c r="CH512" s="133"/>
      <c r="CI512" s="133"/>
      <c r="CJ512" s="133"/>
      <c r="CK512" s="133"/>
      <c r="CL512" s="133"/>
      <c r="CM512" s="133"/>
      <c r="CN512" s="133"/>
      <c r="CO512" s="133"/>
      <c r="CP512" s="133"/>
      <c r="CQ512" s="133"/>
      <c r="CR512" s="133"/>
      <c r="CS512" s="133"/>
      <c r="CT512" s="133"/>
      <c r="CU512" s="133"/>
      <c r="CV512" s="133"/>
      <c r="CW512" s="133"/>
    </row>
    <row r="513" spans="1:101" s="134" customFormat="1" ht="12">
      <c r="A513" s="133"/>
      <c r="B513" s="132"/>
      <c r="C513" s="133"/>
      <c r="D513" s="126"/>
      <c r="E513" s="126"/>
      <c r="F513" s="126"/>
      <c r="G513" s="126"/>
      <c r="H513" s="126"/>
      <c r="I513" s="126"/>
      <c r="J513" s="126"/>
      <c r="K513" s="126"/>
      <c r="L513" s="126"/>
      <c r="M513" s="127"/>
      <c r="N513" s="127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  <c r="AU513" s="133"/>
      <c r="AV513" s="133"/>
      <c r="AW513" s="133"/>
      <c r="AX513" s="133"/>
      <c r="AY513" s="133"/>
      <c r="AZ513" s="133"/>
      <c r="BA513" s="133"/>
      <c r="BB513" s="133"/>
      <c r="BC513" s="133"/>
      <c r="BD513" s="133"/>
      <c r="BE513" s="133"/>
      <c r="BF513" s="133"/>
      <c r="BG513" s="133"/>
      <c r="BH513" s="133"/>
      <c r="BI513" s="133"/>
      <c r="BJ513" s="133"/>
      <c r="BK513" s="133"/>
      <c r="BL513" s="133"/>
      <c r="BM513" s="133"/>
      <c r="BN513" s="133"/>
      <c r="BO513" s="133"/>
      <c r="BP513" s="133"/>
      <c r="BQ513" s="133"/>
      <c r="BR513" s="133"/>
      <c r="BS513" s="133"/>
      <c r="BT513" s="133"/>
      <c r="BU513" s="133"/>
      <c r="BV513" s="133"/>
      <c r="BW513" s="133"/>
      <c r="BX513" s="133"/>
      <c r="BY513" s="133"/>
      <c r="BZ513" s="133"/>
      <c r="CA513" s="133"/>
      <c r="CB513" s="133"/>
      <c r="CC513" s="133"/>
      <c r="CD513" s="133"/>
      <c r="CE513" s="133"/>
      <c r="CF513" s="133"/>
      <c r="CG513" s="133"/>
      <c r="CH513" s="133"/>
      <c r="CI513" s="133"/>
      <c r="CJ513" s="133"/>
      <c r="CK513" s="133"/>
      <c r="CL513" s="133"/>
      <c r="CM513" s="133"/>
      <c r="CN513" s="133"/>
      <c r="CO513" s="133"/>
      <c r="CP513" s="133"/>
      <c r="CQ513" s="133"/>
      <c r="CR513" s="133"/>
      <c r="CS513" s="133"/>
      <c r="CT513" s="133"/>
      <c r="CU513" s="133"/>
      <c r="CV513" s="133"/>
      <c r="CW513" s="133"/>
    </row>
    <row r="514" spans="1:101" s="134" customFormat="1" ht="12">
      <c r="A514" s="133"/>
      <c r="B514" s="132"/>
      <c r="C514" s="133"/>
      <c r="D514" s="126"/>
      <c r="E514" s="126"/>
      <c r="F514" s="126"/>
      <c r="G514" s="126"/>
      <c r="H514" s="126"/>
      <c r="I514" s="126"/>
      <c r="J514" s="126"/>
      <c r="K514" s="126"/>
      <c r="L514" s="126"/>
      <c r="M514" s="127"/>
      <c r="N514" s="127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  <c r="AU514" s="133"/>
      <c r="AV514" s="133"/>
      <c r="AW514" s="133"/>
      <c r="AX514" s="133"/>
      <c r="AY514" s="133"/>
      <c r="AZ514" s="133"/>
      <c r="BA514" s="133"/>
      <c r="BB514" s="133"/>
      <c r="BC514" s="133"/>
      <c r="BD514" s="133"/>
      <c r="BE514" s="133"/>
      <c r="BF514" s="133"/>
      <c r="BG514" s="133"/>
      <c r="BH514" s="133"/>
      <c r="BI514" s="133"/>
      <c r="BJ514" s="133"/>
      <c r="BK514" s="133"/>
      <c r="BL514" s="133"/>
      <c r="BM514" s="133"/>
      <c r="BN514" s="133"/>
      <c r="BO514" s="133"/>
      <c r="BP514" s="133"/>
      <c r="BQ514" s="133"/>
      <c r="BR514" s="133"/>
      <c r="BS514" s="133"/>
      <c r="BT514" s="133"/>
      <c r="BU514" s="133"/>
      <c r="BV514" s="133"/>
      <c r="BW514" s="133"/>
      <c r="BX514" s="133"/>
      <c r="BY514" s="133"/>
      <c r="BZ514" s="133"/>
      <c r="CA514" s="133"/>
      <c r="CB514" s="133"/>
      <c r="CC514" s="133"/>
      <c r="CD514" s="133"/>
      <c r="CE514" s="133"/>
      <c r="CF514" s="133"/>
      <c r="CG514" s="133"/>
      <c r="CH514" s="133"/>
      <c r="CI514" s="133"/>
      <c r="CJ514" s="133"/>
      <c r="CK514" s="133"/>
      <c r="CL514" s="133"/>
      <c r="CM514" s="133"/>
      <c r="CN514" s="133"/>
      <c r="CO514" s="133"/>
      <c r="CP514" s="133"/>
      <c r="CQ514" s="133"/>
      <c r="CR514" s="133"/>
      <c r="CS514" s="133"/>
      <c r="CT514" s="133"/>
      <c r="CU514" s="133"/>
      <c r="CV514" s="133"/>
      <c r="CW514" s="133"/>
    </row>
    <row r="515" spans="1:101" s="134" customFormat="1" ht="12">
      <c r="A515" s="133"/>
      <c r="B515" s="132"/>
      <c r="C515" s="133"/>
      <c r="D515" s="126"/>
      <c r="E515" s="126"/>
      <c r="F515" s="126"/>
      <c r="G515" s="126"/>
      <c r="H515" s="126"/>
      <c r="I515" s="126"/>
      <c r="J515" s="126"/>
      <c r="K515" s="126"/>
      <c r="L515" s="126"/>
      <c r="M515" s="127"/>
      <c r="N515" s="127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  <c r="AU515" s="133"/>
      <c r="AV515" s="133"/>
      <c r="AW515" s="133"/>
      <c r="AX515" s="133"/>
      <c r="AY515" s="133"/>
      <c r="AZ515" s="133"/>
      <c r="BA515" s="133"/>
      <c r="BB515" s="133"/>
      <c r="BC515" s="133"/>
      <c r="BD515" s="133"/>
      <c r="BE515" s="133"/>
      <c r="BF515" s="133"/>
      <c r="BG515" s="133"/>
      <c r="BH515" s="133"/>
      <c r="BI515" s="133"/>
      <c r="BJ515" s="133"/>
      <c r="BK515" s="133"/>
      <c r="BL515" s="133"/>
      <c r="BM515" s="133"/>
      <c r="BN515" s="133"/>
      <c r="BO515" s="133"/>
      <c r="BP515" s="133"/>
      <c r="BQ515" s="133"/>
      <c r="BR515" s="133"/>
      <c r="BS515" s="133"/>
      <c r="BT515" s="133"/>
      <c r="BU515" s="133"/>
      <c r="BV515" s="133"/>
      <c r="BW515" s="133"/>
      <c r="BX515" s="133"/>
      <c r="BY515" s="133"/>
      <c r="BZ515" s="133"/>
      <c r="CA515" s="133"/>
      <c r="CB515" s="133"/>
      <c r="CC515" s="133"/>
      <c r="CD515" s="133"/>
      <c r="CE515" s="133"/>
      <c r="CF515" s="133"/>
      <c r="CG515" s="133"/>
      <c r="CH515" s="133"/>
      <c r="CI515" s="133"/>
      <c r="CJ515" s="133"/>
      <c r="CK515" s="133"/>
      <c r="CL515" s="133"/>
      <c r="CM515" s="133"/>
      <c r="CN515" s="133"/>
      <c r="CO515" s="133"/>
      <c r="CP515" s="133"/>
      <c r="CQ515" s="133"/>
      <c r="CR515" s="133"/>
      <c r="CS515" s="133"/>
      <c r="CT515" s="133"/>
      <c r="CU515" s="133"/>
      <c r="CV515" s="133"/>
      <c r="CW515" s="133"/>
    </row>
    <row r="516" spans="1:101" s="134" customFormat="1" ht="12">
      <c r="A516" s="133"/>
      <c r="B516" s="132"/>
      <c r="C516" s="133"/>
      <c r="D516" s="126"/>
      <c r="E516" s="126"/>
      <c r="F516" s="126"/>
      <c r="G516" s="126"/>
      <c r="H516" s="126"/>
      <c r="I516" s="126"/>
      <c r="J516" s="126"/>
      <c r="K516" s="126"/>
      <c r="L516" s="126"/>
      <c r="M516" s="127"/>
      <c r="N516" s="127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  <c r="AU516" s="133"/>
      <c r="AV516" s="133"/>
      <c r="AW516" s="133"/>
      <c r="AX516" s="133"/>
      <c r="AY516" s="133"/>
      <c r="AZ516" s="133"/>
      <c r="BA516" s="133"/>
      <c r="BB516" s="133"/>
      <c r="BC516" s="133"/>
      <c r="BD516" s="133"/>
      <c r="BE516" s="133"/>
      <c r="BF516" s="133"/>
      <c r="BG516" s="133"/>
      <c r="BH516" s="133"/>
      <c r="BI516" s="133"/>
      <c r="BJ516" s="133"/>
      <c r="BK516" s="133"/>
      <c r="BL516" s="133"/>
      <c r="BM516" s="133"/>
      <c r="BN516" s="133"/>
      <c r="BO516" s="133"/>
      <c r="BP516" s="133"/>
      <c r="BQ516" s="133"/>
      <c r="BR516" s="133"/>
      <c r="BS516" s="133"/>
      <c r="BT516" s="133"/>
      <c r="BU516" s="133"/>
      <c r="BV516" s="133"/>
      <c r="BW516" s="133"/>
      <c r="BX516" s="133"/>
      <c r="BY516" s="133"/>
      <c r="BZ516" s="133"/>
      <c r="CA516" s="133"/>
      <c r="CB516" s="133"/>
      <c r="CC516" s="133"/>
      <c r="CD516" s="133"/>
      <c r="CE516" s="133"/>
      <c r="CF516" s="133"/>
      <c r="CG516" s="133"/>
      <c r="CH516" s="133"/>
      <c r="CI516" s="133"/>
      <c r="CJ516" s="133"/>
      <c r="CK516" s="133"/>
      <c r="CL516" s="133"/>
      <c r="CM516" s="133"/>
      <c r="CN516" s="133"/>
      <c r="CO516" s="133"/>
      <c r="CP516" s="133"/>
      <c r="CQ516" s="133"/>
      <c r="CR516" s="133"/>
      <c r="CS516" s="133"/>
      <c r="CT516" s="133"/>
      <c r="CU516" s="133"/>
      <c r="CV516" s="133"/>
      <c r="CW516" s="133"/>
    </row>
    <row r="517" spans="1:101" s="134" customFormat="1" ht="12">
      <c r="A517" s="133"/>
      <c r="B517" s="132"/>
      <c r="C517" s="133"/>
      <c r="D517" s="126"/>
      <c r="E517" s="126"/>
      <c r="F517" s="126"/>
      <c r="G517" s="126"/>
      <c r="H517" s="126"/>
      <c r="I517" s="126"/>
      <c r="J517" s="126"/>
      <c r="K517" s="126"/>
      <c r="L517" s="126"/>
      <c r="M517" s="127"/>
      <c r="N517" s="127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  <c r="AU517" s="133"/>
      <c r="AV517" s="133"/>
      <c r="AW517" s="133"/>
      <c r="AX517" s="133"/>
      <c r="AY517" s="133"/>
      <c r="AZ517" s="133"/>
      <c r="BA517" s="133"/>
      <c r="BB517" s="133"/>
      <c r="BC517" s="133"/>
      <c r="BD517" s="133"/>
      <c r="BE517" s="133"/>
      <c r="BF517" s="133"/>
      <c r="BG517" s="133"/>
      <c r="BH517" s="133"/>
      <c r="BI517" s="133"/>
      <c r="BJ517" s="133"/>
      <c r="BK517" s="133"/>
      <c r="BL517" s="133"/>
      <c r="BM517" s="133"/>
      <c r="BN517" s="133"/>
      <c r="BO517" s="133"/>
      <c r="BP517" s="133"/>
      <c r="BQ517" s="133"/>
      <c r="BR517" s="133"/>
      <c r="BS517" s="133"/>
      <c r="BT517" s="133"/>
      <c r="BU517" s="133"/>
      <c r="BV517" s="133"/>
      <c r="BW517" s="133"/>
      <c r="BX517" s="133"/>
      <c r="BY517" s="133"/>
      <c r="BZ517" s="133"/>
      <c r="CA517" s="133"/>
      <c r="CB517" s="133"/>
      <c r="CC517" s="133"/>
      <c r="CD517" s="133"/>
      <c r="CE517" s="133"/>
      <c r="CF517" s="133"/>
      <c r="CG517" s="133"/>
      <c r="CH517" s="133"/>
      <c r="CI517" s="133"/>
      <c r="CJ517" s="133"/>
      <c r="CK517" s="133"/>
      <c r="CL517" s="133"/>
      <c r="CM517" s="133"/>
      <c r="CN517" s="133"/>
      <c r="CO517" s="133"/>
      <c r="CP517" s="133"/>
      <c r="CQ517" s="133"/>
      <c r="CR517" s="133"/>
      <c r="CS517" s="133"/>
      <c r="CT517" s="133"/>
      <c r="CU517" s="133"/>
      <c r="CV517" s="133"/>
      <c r="CW517" s="133"/>
    </row>
    <row r="518" spans="1:101" s="134" customFormat="1" ht="12">
      <c r="A518" s="133"/>
      <c r="B518" s="132"/>
      <c r="C518" s="133"/>
      <c r="D518" s="126"/>
      <c r="E518" s="126"/>
      <c r="F518" s="126"/>
      <c r="G518" s="126"/>
      <c r="H518" s="126"/>
      <c r="I518" s="126"/>
      <c r="J518" s="126"/>
      <c r="K518" s="126"/>
      <c r="L518" s="126"/>
      <c r="M518" s="127"/>
      <c r="N518" s="127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  <c r="AU518" s="133"/>
      <c r="AV518" s="133"/>
      <c r="AW518" s="133"/>
      <c r="AX518" s="133"/>
      <c r="AY518" s="133"/>
      <c r="AZ518" s="133"/>
      <c r="BA518" s="133"/>
      <c r="BB518" s="133"/>
      <c r="BC518" s="133"/>
      <c r="BD518" s="133"/>
      <c r="BE518" s="133"/>
      <c r="BF518" s="133"/>
      <c r="BG518" s="133"/>
      <c r="BH518" s="133"/>
      <c r="BI518" s="133"/>
      <c r="BJ518" s="133"/>
      <c r="BK518" s="133"/>
      <c r="BL518" s="133"/>
      <c r="BM518" s="133"/>
      <c r="BN518" s="133"/>
      <c r="BO518" s="133"/>
      <c r="BP518" s="133"/>
      <c r="BQ518" s="133"/>
      <c r="BR518" s="133"/>
      <c r="BS518" s="133"/>
      <c r="BT518" s="133"/>
      <c r="BU518" s="133"/>
      <c r="BV518" s="133"/>
      <c r="BW518" s="133"/>
      <c r="BX518" s="133"/>
      <c r="BY518" s="133"/>
      <c r="BZ518" s="133"/>
      <c r="CA518" s="133"/>
      <c r="CB518" s="133"/>
      <c r="CC518" s="133"/>
      <c r="CD518" s="133"/>
      <c r="CE518" s="133"/>
      <c r="CF518" s="133"/>
      <c r="CG518" s="133"/>
      <c r="CH518" s="133"/>
      <c r="CI518" s="133"/>
      <c r="CJ518" s="133"/>
      <c r="CK518" s="133"/>
      <c r="CL518" s="133"/>
      <c r="CM518" s="133"/>
      <c r="CN518" s="133"/>
      <c r="CO518" s="133"/>
      <c r="CP518" s="133"/>
      <c r="CQ518" s="133"/>
      <c r="CR518" s="133"/>
      <c r="CS518" s="133"/>
      <c r="CT518" s="133"/>
      <c r="CU518" s="133"/>
      <c r="CV518" s="133"/>
      <c r="CW518" s="133"/>
    </row>
    <row r="519" spans="1:101" s="134" customFormat="1" ht="12">
      <c r="A519" s="133"/>
      <c r="B519" s="132"/>
      <c r="C519" s="133"/>
      <c r="D519" s="126"/>
      <c r="E519" s="126"/>
      <c r="F519" s="126"/>
      <c r="G519" s="126"/>
      <c r="H519" s="126"/>
      <c r="I519" s="126"/>
      <c r="J519" s="126"/>
      <c r="K519" s="126"/>
      <c r="L519" s="126"/>
      <c r="M519" s="127"/>
      <c r="N519" s="127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  <c r="AU519" s="133"/>
      <c r="AV519" s="133"/>
      <c r="AW519" s="133"/>
      <c r="AX519" s="133"/>
      <c r="AY519" s="133"/>
      <c r="AZ519" s="133"/>
      <c r="BA519" s="133"/>
      <c r="BB519" s="133"/>
      <c r="BC519" s="133"/>
      <c r="BD519" s="133"/>
      <c r="BE519" s="133"/>
      <c r="BF519" s="133"/>
      <c r="BG519" s="133"/>
      <c r="BH519" s="133"/>
      <c r="BI519" s="133"/>
      <c r="BJ519" s="133"/>
      <c r="BK519" s="133"/>
      <c r="BL519" s="133"/>
      <c r="BM519" s="133"/>
      <c r="BN519" s="133"/>
      <c r="BO519" s="133"/>
      <c r="BP519" s="133"/>
      <c r="BQ519" s="133"/>
      <c r="BR519" s="133"/>
      <c r="BS519" s="133"/>
      <c r="BT519" s="133"/>
      <c r="BU519" s="133"/>
      <c r="BV519" s="133"/>
      <c r="BW519" s="133"/>
      <c r="BX519" s="133"/>
      <c r="BY519" s="133"/>
      <c r="BZ519" s="133"/>
      <c r="CA519" s="133"/>
      <c r="CB519" s="133"/>
      <c r="CC519" s="133"/>
      <c r="CD519" s="133"/>
      <c r="CE519" s="133"/>
      <c r="CF519" s="133"/>
      <c r="CG519" s="133"/>
      <c r="CH519" s="133"/>
      <c r="CI519" s="133"/>
      <c r="CJ519" s="133"/>
      <c r="CK519" s="133"/>
      <c r="CL519" s="133"/>
      <c r="CM519" s="133"/>
      <c r="CN519" s="133"/>
      <c r="CO519" s="133"/>
      <c r="CP519" s="133"/>
      <c r="CQ519" s="133"/>
      <c r="CR519" s="133"/>
      <c r="CS519" s="133"/>
      <c r="CT519" s="133"/>
      <c r="CU519" s="133"/>
      <c r="CV519" s="133"/>
      <c r="CW519" s="133"/>
    </row>
    <row r="520" spans="1:101" s="134" customFormat="1" ht="12">
      <c r="A520" s="133"/>
      <c r="B520" s="132"/>
      <c r="C520" s="133"/>
      <c r="D520" s="126"/>
      <c r="E520" s="126"/>
      <c r="F520" s="126"/>
      <c r="G520" s="126"/>
      <c r="H520" s="126"/>
      <c r="I520" s="126"/>
      <c r="J520" s="126"/>
      <c r="K520" s="126"/>
      <c r="L520" s="126"/>
      <c r="M520" s="127"/>
      <c r="N520" s="127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  <c r="AU520" s="133"/>
      <c r="AV520" s="133"/>
      <c r="AW520" s="133"/>
      <c r="AX520" s="133"/>
      <c r="AY520" s="133"/>
      <c r="AZ520" s="133"/>
      <c r="BA520" s="133"/>
      <c r="BB520" s="133"/>
      <c r="BC520" s="133"/>
      <c r="BD520" s="133"/>
      <c r="BE520" s="133"/>
      <c r="BF520" s="133"/>
      <c r="BG520" s="133"/>
      <c r="BH520" s="133"/>
      <c r="BI520" s="133"/>
      <c r="BJ520" s="133"/>
      <c r="BK520" s="133"/>
      <c r="BL520" s="133"/>
      <c r="BM520" s="133"/>
      <c r="BN520" s="133"/>
      <c r="BO520" s="133"/>
      <c r="BP520" s="133"/>
      <c r="BQ520" s="133"/>
      <c r="BR520" s="133"/>
      <c r="BS520" s="133"/>
      <c r="BT520" s="133"/>
      <c r="BU520" s="133"/>
      <c r="BV520" s="133"/>
      <c r="BW520" s="133"/>
      <c r="BX520" s="133"/>
      <c r="BY520" s="133"/>
      <c r="BZ520" s="133"/>
      <c r="CA520" s="133"/>
      <c r="CB520" s="133"/>
      <c r="CC520" s="133"/>
      <c r="CD520" s="133"/>
      <c r="CE520" s="133"/>
      <c r="CF520" s="133"/>
      <c r="CG520" s="133"/>
      <c r="CH520" s="133"/>
      <c r="CI520" s="133"/>
      <c r="CJ520" s="133"/>
      <c r="CK520" s="133"/>
      <c r="CL520" s="133"/>
      <c r="CM520" s="133"/>
      <c r="CN520" s="133"/>
      <c r="CO520" s="133"/>
      <c r="CP520" s="133"/>
      <c r="CQ520" s="133"/>
      <c r="CR520" s="133"/>
      <c r="CS520" s="133"/>
      <c r="CT520" s="133"/>
      <c r="CU520" s="133"/>
      <c r="CV520" s="133"/>
      <c r="CW520" s="133"/>
    </row>
    <row r="521" spans="1:101" s="134" customFormat="1" ht="12">
      <c r="A521" s="133"/>
      <c r="B521" s="132"/>
      <c r="C521" s="133"/>
      <c r="D521" s="126"/>
      <c r="E521" s="126"/>
      <c r="F521" s="126"/>
      <c r="G521" s="126"/>
      <c r="H521" s="126"/>
      <c r="I521" s="126"/>
      <c r="J521" s="126"/>
      <c r="K521" s="126"/>
      <c r="L521" s="126"/>
      <c r="M521" s="127"/>
      <c r="N521" s="127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  <c r="AU521" s="133"/>
      <c r="AV521" s="133"/>
      <c r="AW521" s="133"/>
      <c r="AX521" s="133"/>
      <c r="AY521" s="133"/>
      <c r="AZ521" s="133"/>
      <c r="BA521" s="133"/>
      <c r="BB521" s="133"/>
      <c r="BC521" s="133"/>
      <c r="BD521" s="133"/>
      <c r="BE521" s="133"/>
      <c r="BF521" s="133"/>
      <c r="BG521" s="133"/>
      <c r="BH521" s="133"/>
      <c r="BI521" s="133"/>
      <c r="BJ521" s="133"/>
      <c r="BK521" s="133"/>
      <c r="BL521" s="133"/>
      <c r="BM521" s="133"/>
      <c r="BN521" s="133"/>
      <c r="BO521" s="133"/>
      <c r="BP521" s="133"/>
      <c r="BQ521" s="133"/>
      <c r="BR521" s="133"/>
      <c r="BS521" s="133"/>
      <c r="BT521" s="133"/>
      <c r="BU521" s="133"/>
      <c r="BV521" s="133"/>
      <c r="BW521" s="133"/>
      <c r="BX521" s="133"/>
      <c r="BY521" s="133"/>
      <c r="BZ521" s="133"/>
      <c r="CA521" s="133"/>
      <c r="CB521" s="133"/>
      <c r="CC521" s="133"/>
      <c r="CD521" s="133"/>
      <c r="CE521" s="133"/>
      <c r="CF521" s="133"/>
      <c r="CG521" s="133"/>
      <c r="CH521" s="133"/>
      <c r="CI521" s="133"/>
      <c r="CJ521" s="133"/>
      <c r="CK521" s="133"/>
      <c r="CL521" s="133"/>
      <c r="CM521" s="133"/>
      <c r="CN521" s="133"/>
      <c r="CO521" s="133"/>
      <c r="CP521" s="133"/>
      <c r="CQ521" s="133"/>
      <c r="CR521" s="133"/>
      <c r="CS521" s="133"/>
      <c r="CT521" s="133"/>
      <c r="CU521" s="133"/>
      <c r="CV521" s="133"/>
      <c r="CW521" s="133"/>
    </row>
    <row r="522" spans="1:101" s="134" customFormat="1" ht="12">
      <c r="A522" s="133"/>
      <c r="B522" s="132"/>
      <c r="C522" s="133"/>
      <c r="D522" s="126"/>
      <c r="E522" s="126"/>
      <c r="F522" s="126"/>
      <c r="G522" s="126"/>
      <c r="H522" s="126"/>
      <c r="I522" s="126"/>
      <c r="J522" s="126"/>
      <c r="K522" s="126"/>
      <c r="L522" s="126"/>
      <c r="M522" s="127"/>
      <c r="N522" s="127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  <c r="AU522" s="133"/>
      <c r="AV522" s="133"/>
      <c r="AW522" s="133"/>
      <c r="AX522" s="133"/>
      <c r="AY522" s="133"/>
      <c r="AZ522" s="133"/>
      <c r="BA522" s="133"/>
      <c r="BB522" s="133"/>
      <c r="BC522" s="133"/>
      <c r="BD522" s="133"/>
      <c r="BE522" s="133"/>
      <c r="BF522" s="133"/>
      <c r="BG522" s="133"/>
      <c r="BH522" s="133"/>
      <c r="BI522" s="133"/>
      <c r="BJ522" s="133"/>
      <c r="BK522" s="133"/>
      <c r="BL522" s="133"/>
      <c r="BM522" s="133"/>
      <c r="BN522" s="133"/>
      <c r="BO522" s="133"/>
      <c r="BP522" s="133"/>
      <c r="BQ522" s="133"/>
      <c r="BR522" s="133"/>
      <c r="BS522" s="133"/>
      <c r="BT522" s="133"/>
      <c r="BU522" s="133"/>
      <c r="BV522" s="133"/>
      <c r="BW522" s="133"/>
      <c r="BX522" s="133"/>
      <c r="BY522" s="133"/>
      <c r="BZ522" s="133"/>
      <c r="CA522" s="133"/>
      <c r="CB522" s="133"/>
      <c r="CC522" s="133"/>
      <c r="CD522" s="133"/>
      <c r="CE522" s="133"/>
      <c r="CF522" s="133"/>
      <c r="CG522" s="133"/>
      <c r="CH522" s="133"/>
      <c r="CI522" s="133"/>
      <c r="CJ522" s="133"/>
      <c r="CK522" s="133"/>
      <c r="CL522" s="133"/>
      <c r="CM522" s="133"/>
      <c r="CN522" s="133"/>
      <c r="CO522" s="133"/>
      <c r="CP522" s="133"/>
      <c r="CQ522" s="133"/>
      <c r="CR522" s="133"/>
      <c r="CS522" s="133"/>
      <c r="CT522" s="133"/>
      <c r="CU522" s="133"/>
      <c r="CV522" s="133"/>
      <c r="CW522" s="133"/>
    </row>
    <row r="523" spans="1:101" s="134" customFormat="1" ht="12">
      <c r="A523" s="133"/>
      <c r="B523" s="132"/>
      <c r="C523" s="133"/>
      <c r="D523" s="126"/>
      <c r="E523" s="126"/>
      <c r="F523" s="126"/>
      <c r="G523" s="126"/>
      <c r="H523" s="126"/>
      <c r="I523" s="126"/>
      <c r="J523" s="126"/>
      <c r="K523" s="126"/>
      <c r="L523" s="126"/>
      <c r="M523" s="127"/>
      <c r="N523" s="127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  <c r="AU523" s="133"/>
      <c r="AV523" s="133"/>
      <c r="AW523" s="133"/>
      <c r="AX523" s="133"/>
      <c r="AY523" s="133"/>
      <c r="AZ523" s="133"/>
      <c r="BA523" s="133"/>
      <c r="BB523" s="133"/>
      <c r="BC523" s="133"/>
      <c r="BD523" s="133"/>
      <c r="BE523" s="133"/>
      <c r="BF523" s="133"/>
      <c r="BG523" s="133"/>
      <c r="BH523" s="133"/>
      <c r="BI523" s="133"/>
      <c r="BJ523" s="133"/>
      <c r="BK523" s="133"/>
      <c r="BL523" s="133"/>
      <c r="BM523" s="133"/>
      <c r="BN523" s="133"/>
      <c r="BO523" s="133"/>
      <c r="BP523" s="133"/>
      <c r="BQ523" s="133"/>
      <c r="BR523" s="133"/>
      <c r="BS523" s="133"/>
      <c r="BT523" s="133"/>
      <c r="BU523" s="133"/>
      <c r="BV523" s="133"/>
      <c r="BW523" s="133"/>
      <c r="BX523" s="133"/>
      <c r="BY523" s="133"/>
      <c r="BZ523" s="133"/>
      <c r="CA523" s="133"/>
      <c r="CB523" s="133"/>
      <c r="CC523" s="133"/>
      <c r="CD523" s="133"/>
      <c r="CE523" s="133"/>
      <c r="CF523" s="133"/>
      <c r="CG523" s="133"/>
      <c r="CH523" s="133"/>
      <c r="CI523" s="133"/>
      <c r="CJ523" s="133"/>
      <c r="CK523" s="133"/>
      <c r="CL523" s="133"/>
      <c r="CM523" s="133"/>
      <c r="CN523" s="133"/>
      <c r="CO523" s="133"/>
      <c r="CP523" s="133"/>
      <c r="CQ523" s="133"/>
      <c r="CR523" s="133"/>
      <c r="CS523" s="133"/>
      <c r="CT523" s="133"/>
      <c r="CU523" s="133"/>
      <c r="CV523" s="133"/>
      <c r="CW523" s="133"/>
    </row>
    <row r="524" spans="1:101" s="134" customFormat="1" ht="12">
      <c r="A524" s="133"/>
      <c r="B524" s="132"/>
      <c r="C524" s="133"/>
      <c r="D524" s="126"/>
      <c r="E524" s="126"/>
      <c r="F524" s="126"/>
      <c r="G524" s="126"/>
      <c r="H524" s="126"/>
      <c r="I524" s="126"/>
      <c r="J524" s="126"/>
      <c r="K524" s="126"/>
      <c r="L524" s="126"/>
      <c r="M524" s="127"/>
      <c r="N524" s="127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  <c r="AU524" s="133"/>
      <c r="AV524" s="133"/>
      <c r="AW524" s="133"/>
      <c r="AX524" s="133"/>
      <c r="AY524" s="133"/>
      <c r="AZ524" s="133"/>
      <c r="BA524" s="133"/>
      <c r="BB524" s="133"/>
      <c r="BC524" s="133"/>
      <c r="BD524" s="133"/>
      <c r="BE524" s="133"/>
      <c r="BF524" s="133"/>
      <c r="BG524" s="133"/>
      <c r="BH524" s="133"/>
      <c r="BI524" s="133"/>
      <c r="BJ524" s="133"/>
      <c r="BK524" s="133"/>
      <c r="BL524" s="133"/>
      <c r="BM524" s="133"/>
      <c r="BN524" s="133"/>
      <c r="BO524" s="133"/>
      <c r="BP524" s="133"/>
      <c r="BQ524" s="133"/>
      <c r="BR524" s="133"/>
      <c r="BS524" s="133"/>
      <c r="BT524" s="133"/>
      <c r="BU524" s="133"/>
      <c r="BV524" s="133"/>
      <c r="BW524" s="133"/>
      <c r="BX524" s="133"/>
      <c r="BY524" s="133"/>
      <c r="BZ524" s="133"/>
      <c r="CA524" s="133"/>
      <c r="CB524" s="133"/>
      <c r="CC524" s="133"/>
      <c r="CD524" s="133"/>
      <c r="CE524" s="133"/>
      <c r="CF524" s="133"/>
      <c r="CG524" s="133"/>
      <c r="CH524" s="133"/>
      <c r="CI524" s="133"/>
      <c r="CJ524" s="133"/>
      <c r="CK524" s="133"/>
      <c r="CL524" s="133"/>
      <c r="CM524" s="133"/>
      <c r="CN524" s="133"/>
      <c r="CO524" s="133"/>
      <c r="CP524" s="133"/>
      <c r="CQ524" s="133"/>
      <c r="CR524" s="133"/>
      <c r="CS524" s="133"/>
      <c r="CT524" s="133"/>
      <c r="CU524" s="133"/>
      <c r="CV524" s="133"/>
      <c r="CW524" s="133"/>
    </row>
    <row r="525" spans="1:101" s="134" customFormat="1" ht="12">
      <c r="A525" s="133"/>
      <c r="B525" s="132"/>
      <c r="C525" s="133"/>
      <c r="D525" s="126"/>
      <c r="E525" s="126"/>
      <c r="F525" s="126"/>
      <c r="G525" s="126"/>
      <c r="H525" s="126"/>
      <c r="I525" s="126"/>
      <c r="J525" s="126"/>
      <c r="K525" s="126"/>
      <c r="L525" s="126"/>
      <c r="M525" s="127"/>
      <c r="N525" s="127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  <c r="AU525" s="133"/>
      <c r="AV525" s="133"/>
      <c r="AW525" s="133"/>
      <c r="AX525" s="133"/>
      <c r="AY525" s="133"/>
      <c r="AZ525" s="133"/>
      <c r="BA525" s="133"/>
      <c r="BB525" s="133"/>
      <c r="BC525" s="133"/>
      <c r="BD525" s="133"/>
      <c r="BE525" s="133"/>
      <c r="BF525" s="133"/>
      <c r="BG525" s="133"/>
      <c r="BH525" s="133"/>
      <c r="BI525" s="133"/>
      <c r="BJ525" s="133"/>
      <c r="BK525" s="133"/>
      <c r="BL525" s="133"/>
      <c r="BM525" s="133"/>
      <c r="BN525" s="133"/>
      <c r="BO525" s="133"/>
      <c r="BP525" s="133"/>
      <c r="BQ525" s="133"/>
      <c r="BR525" s="133"/>
      <c r="BS525" s="133"/>
      <c r="BT525" s="133"/>
      <c r="BU525" s="133"/>
      <c r="BV525" s="133"/>
      <c r="BW525" s="133"/>
      <c r="BX525" s="133"/>
      <c r="BY525" s="133"/>
      <c r="BZ525" s="133"/>
      <c r="CA525" s="133"/>
      <c r="CB525" s="133"/>
      <c r="CC525" s="133"/>
      <c r="CD525" s="133"/>
      <c r="CE525" s="133"/>
      <c r="CF525" s="133"/>
      <c r="CG525" s="133"/>
      <c r="CH525" s="133"/>
      <c r="CI525" s="133"/>
      <c r="CJ525" s="133"/>
      <c r="CK525" s="133"/>
      <c r="CL525" s="133"/>
      <c r="CM525" s="133"/>
      <c r="CN525" s="133"/>
      <c r="CO525" s="133"/>
      <c r="CP525" s="133"/>
      <c r="CQ525" s="133"/>
      <c r="CR525" s="133"/>
      <c r="CS525" s="133"/>
      <c r="CT525" s="133"/>
      <c r="CU525" s="133"/>
      <c r="CV525" s="133"/>
      <c r="CW525" s="133"/>
    </row>
    <row r="526" spans="1:101" s="134" customFormat="1" ht="12">
      <c r="A526" s="133"/>
      <c r="B526" s="132"/>
      <c r="C526" s="133"/>
      <c r="D526" s="126"/>
      <c r="E526" s="126"/>
      <c r="F526" s="126"/>
      <c r="G526" s="126"/>
      <c r="H526" s="126"/>
      <c r="I526" s="126"/>
      <c r="J526" s="126"/>
      <c r="K526" s="126"/>
      <c r="L526" s="126"/>
      <c r="M526" s="127"/>
      <c r="N526" s="127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  <c r="AU526" s="133"/>
      <c r="AV526" s="133"/>
      <c r="AW526" s="133"/>
      <c r="AX526" s="133"/>
      <c r="AY526" s="133"/>
      <c r="AZ526" s="133"/>
      <c r="BA526" s="133"/>
      <c r="BB526" s="133"/>
      <c r="BC526" s="133"/>
      <c r="BD526" s="133"/>
      <c r="BE526" s="133"/>
      <c r="BF526" s="133"/>
      <c r="BG526" s="133"/>
      <c r="BH526" s="133"/>
      <c r="BI526" s="133"/>
      <c r="BJ526" s="133"/>
      <c r="BK526" s="133"/>
      <c r="BL526" s="133"/>
      <c r="BM526" s="133"/>
      <c r="BN526" s="133"/>
      <c r="BO526" s="133"/>
      <c r="BP526" s="133"/>
      <c r="BQ526" s="133"/>
      <c r="BR526" s="133"/>
      <c r="BS526" s="133"/>
      <c r="BT526" s="133"/>
      <c r="BU526" s="133"/>
      <c r="BV526" s="133"/>
      <c r="BW526" s="133"/>
      <c r="BX526" s="133"/>
      <c r="BY526" s="133"/>
      <c r="BZ526" s="133"/>
      <c r="CA526" s="133"/>
      <c r="CB526" s="133"/>
      <c r="CC526" s="133"/>
      <c r="CD526" s="133"/>
      <c r="CE526" s="133"/>
      <c r="CF526" s="133"/>
      <c r="CG526" s="133"/>
      <c r="CH526" s="133"/>
      <c r="CI526" s="133"/>
      <c r="CJ526" s="133"/>
      <c r="CK526" s="133"/>
      <c r="CL526" s="133"/>
      <c r="CM526" s="133"/>
      <c r="CN526" s="133"/>
      <c r="CO526" s="133"/>
      <c r="CP526" s="133"/>
      <c r="CQ526" s="133"/>
      <c r="CR526" s="133"/>
      <c r="CS526" s="133"/>
      <c r="CT526" s="133"/>
      <c r="CU526" s="133"/>
      <c r="CV526" s="133"/>
      <c r="CW526" s="133"/>
    </row>
    <row r="527" spans="1:101" s="134" customFormat="1" ht="12">
      <c r="A527" s="133"/>
      <c r="B527" s="132"/>
      <c r="C527" s="133"/>
      <c r="D527" s="126"/>
      <c r="E527" s="126"/>
      <c r="F527" s="126"/>
      <c r="G527" s="126"/>
      <c r="H527" s="126"/>
      <c r="I527" s="126"/>
      <c r="J527" s="126"/>
      <c r="K527" s="126"/>
      <c r="L527" s="126"/>
      <c r="M527" s="127"/>
      <c r="N527" s="127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  <c r="AU527" s="133"/>
      <c r="AV527" s="133"/>
      <c r="AW527" s="133"/>
      <c r="AX527" s="133"/>
      <c r="AY527" s="133"/>
      <c r="AZ527" s="133"/>
      <c r="BA527" s="133"/>
      <c r="BB527" s="133"/>
      <c r="BC527" s="133"/>
      <c r="BD527" s="133"/>
      <c r="BE527" s="133"/>
      <c r="BF527" s="133"/>
      <c r="BG527" s="133"/>
      <c r="BH527" s="133"/>
      <c r="BI527" s="133"/>
      <c r="BJ527" s="133"/>
      <c r="BK527" s="133"/>
      <c r="BL527" s="133"/>
      <c r="BM527" s="133"/>
      <c r="BN527" s="133"/>
      <c r="BO527" s="133"/>
      <c r="BP527" s="133"/>
      <c r="BQ527" s="133"/>
      <c r="BR527" s="133"/>
      <c r="BS527" s="133"/>
      <c r="BT527" s="133"/>
      <c r="BU527" s="133"/>
      <c r="BV527" s="133"/>
      <c r="BW527" s="133"/>
      <c r="BX527" s="133"/>
      <c r="BY527" s="133"/>
      <c r="BZ527" s="133"/>
      <c r="CA527" s="133"/>
      <c r="CB527" s="133"/>
      <c r="CC527" s="133"/>
      <c r="CD527" s="133"/>
      <c r="CE527" s="133"/>
      <c r="CF527" s="133"/>
      <c r="CG527" s="133"/>
      <c r="CH527" s="133"/>
      <c r="CI527" s="133"/>
      <c r="CJ527" s="133"/>
      <c r="CK527" s="133"/>
      <c r="CL527" s="133"/>
      <c r="CM527" s="133"/>
      <c r="CN527" s="133"/>
      <c r="CO527" s="133"/>
      <c r="CP527" s="133"/>
      <c r="CQ527" s="133"/>
      <c r="CR527" s="133"/>
      <c r="CS527" s="133"/>
      <c r="CT527" s="133"/>
      <c r="CU527" s="133"/>
      <c r="CV527" s="133"/>
      <c r="CW527" s="133"/>
    </row>
    <row r="528" spans="1:101" s="134" customFormat="1" ht="12">
      <c r="A528" s="133"/>
      <c r="B528" s="132"/>
      <c r="C528" s="133"/>
      <c r="D528" s="126"/>
      <c r="E528" s="126"/>
      <c r="F528" s="126"/>
      <c r="G528" s="126"/>
      <c r="H528" s="126"/>
      <c r="I528" s="126"/>
      <c r="J528" s="126"/>
      <c r="K528" s="126"/>
      <c r="L528" s="126"/>
      <c r="M528" s="127"/>
      <c r="N528" s="127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  <c r="AU528" s="133"/>
      <c r="AV528" s="133"/>
      <c r="AW528" s="133"/>
      <c r="AX528" s="133"/>
      <c r="AY528" s="133"/>
      <c r="AZ528" s="133"/>
      <c r="BA528" s="133"/>
      <c r="BB528" s="133"/>
      <c r="BC528" s="133"/>
      <c r="BD528" s="133"/>
      <c r="BE528" s="133"/>
      <c r="BF528" s="133"/>
      <c r="BG528" s="133"/>
      <c r="BH528" s="133"/>
      <c r="BI528" s="133"/>
      <c r="BJ528" s="133"/>
      <c r="BK528" s="133"/>
      <c r="BL528" s="133"/>
      <c r="BM528" s="133"/>
      <c r="BN528" s="133"/>
      <c r="BO528" s="133"/>
      <c r="BP528" s="133"/>
      <c r="BQ528" s="133"/>
      <c r="BR528" s="133"/>
      <c r="BS528" s="133"/>
      <c r="BT528" s="133"/>
      <c r="BU528" s="133"/>
      <c r="BV528" s="133"/>
      <c r="BW528" s="133"/>
      <c r="BX528" s="133"/>
      <c r="BY528" s="133"/>
      <c r="BZ528" s="133"/>
      <c r="CA528" s="133"/>
      <c r="CB528" s="133"/>
      <c r="CC528" s="133"/>
      <c r="CD528" s="133"/>
      <c r="CE528" s="133"/>
      <c r="CF528" s="133"/>
      <c r="CG528" s="133"/>
      <c r="CH528" s="133"/>
      <c r="CI528" s="133"/>
      <c r="CJ528" s="133"/>
      <c r="CK528" s="133"/>
      <c r="CL528" s="133"/>
      <c r="CM528" s="133"/>
      <c r="CN528" s="133"/>
      <c r="CO528" s="133"/>
      <c r="CP528" s="133"/>
      <c r="CQ528" s="133"/>
      <c r="CR528" s="133"/>
      <c r="CS528" s="133"/>
      <c r="CT528" s="133"/>
      <c r="CU528" s="133"/>
      <c r="CV528" s="133"/>
      <c r="CW528" s="133"/>
    </row>
    <row r="529" spans="1:101" s="134" customFormat="1" ht="12">
      <c r="A529" s="133"/>
      <c r="B529" s="132"/>
      <c r="C529" s="133"/>
      <c r="D529" s="126"/>
      <c r="E529" s="126"/>
      <c r="F529" s="126"/>
      <c r="G529" s="126"/>
      <c r="H529" s="126"/>
      <c r="I529" s="126"/>
      <c r="J529" s="126"/>
      <c r="K529" s="126"/>
      <c r="L529" s="126"/>
      <c r="M529" s="127"/>
      <c r="N529" s="127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  <c r="AU529" s="133"/>
      <c r="AV529" s="133"/>
      <c r="AW529" s="133"/>
      <c r="AX529" s="133"/>
      <c r="AY529" s="133"/>
      <c r="AZ529" s="133"/>
      <c r="BA529" s="133"/>
      <c r="BB529" s="133"/>
      <c r="BC529" s="133"/>
      <c r="BD529" s="133"/>
      <c r="BE529" s="133"/>
      <c r="BF529" s="133"/>
      <c r="BG529" s="133"/>
      <c r="BH529" s="133"/>
      <c r="BI529" s="133"/>
      <c r="BJ529" s="133"/>
      <c r="BK529" s="133"/>
      <c r="BL529" s="133"/>
      <c r="BM529" s="133"/>
      <c r="BN529" s="133"/>
      <c r="BO529" s="133"/>
      <c r="BP529" s="133"/>
      <c r="BQ529" s="133"/>
      <c r="BR529" s="133"/>
      <c r="BS529" s="133"/>
      <c r="BT529" s="133"/>
      <c r="BU529" s="133"/>
      <c r="BV529" s="133"/>
      <c r="BW529" s="133"/>
      <c r="BX529" s="133"/>
      <c r="BY529" s="133"/>
      <c r="BZ529" s="133"/>
      <c r="CA529" s="133"/>
      <c r="CB529" s="133"/>
      <c r="CC529" s="133"/>
      <c r="CD529" s="133"/>
      <c r="CE529" s="133"/>
      <c r="CF529" s="133"/>
      <c r="CG529" s="133"/>
      <c r="CH529" s="133"/>
      <c r="CI529" s="133"/>
      <c r="CJ529" s="133"/>
      <c r="CK529" s="133"/>
      <c r="CL529" s="133"/>
      <c r="CM529" s="133"/>
      <c r="CN529" s="133"/>
      <c r="CO529" s="133"/>
      <c r="CP529" s="133"/>
      <c r="CQ529" s="133"/>
      <c r="CR529" s="133"/>
      <c r="CS529" s="133"/>
      <c r="CT529" s="133"/>
      <c r="CU529" s="133"/>
      <c r="CV529" s="133"/>
      <c r="CW529" s="133"/>
    </row>
    <row r="530" spans="1:101" s="134" customFormat="1" ht="12">
      <c r="A530" s="133"/>
      <c r="B530" s="132"/>
      <c r="C530" s="133"/>
      <c r="D530" s="126"/>
      <c r="E530" s="126"/>
      <c r="F530" s="126"/>
      <c r="G530" s="126"/>
      <c r="H530" s="126"/>
      <c r="I530" s="126"/>
      <c r="J530" s="126"/>
      <c r="K530" s="126"/>
      <c r="L530" s="126"/>
      <c r="M530" s="127"/>
      <c r="N530" s="127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  <c r="AU530" s="133"/>
      <c r="AV530" s="133"/>
      <c r="AW530" s="133"/>
      <c r="AX530" s="133"/>
      <c r="AY530" s="133"/>
      <c r="AZ530" s="133"/>
      <c r="BA530" s="133"/>
      <c r="BB530" s="133"/>
      <c r="BC530" s="133"/>
      <c r="BD530" s="133"/>
      <c r="BE530" s="133"/>
      <c r="BF530" s="133"/>
      <c r="BG530" s="133"/>
      <c r="BH530" s="133"/>
      <c r="BI530" s="133"/>
      <c r="BJ530" s="133"/>
      <c r="BK530" s="133"/>
      <c r="BL530" s="133"/>
      <c r="BM530" s="133"/>
      <c r="BN530" s="133"/>
      <c r="BO530" s="133"/>
      <c r="BP530" s="133"/>
      <c r="BQ530" s="133"/>
      <c r="BR530" s="133"/>
      <c r="BS530" s="133"/>
      <c r="BT530" s="133"/>
      <c r="BU530" s="133"/>
      <c r="BV530" s="133"/>
      <c r="BW530" s="133"/>
      <c r="BX530" s="133"/>
      <c r="BY530" s="133"/>
      <c r="BZ530" s="133"/>
      <c r="CA530" s="133"/>
      <c r="CB530" s="133"/>
      <c r="CC530" s="133"/>
      <c r="CD530" s="133"/>
      <c r="CE530" s="133"/>
      <c r="CF530" s="133"/>
      <c r="CG530" s="133"/>
      <c r="CH530" s="133"/>
      <c r="CI530" s="133"/>
      <c r="CJ530" s="133"/>
      <c r="CK530" s="133"/>
      <c r="CL530" s="133"/>
      <c r="CM530" s="133"/>
      <c r="CN530" s="133"/>
      <c r="CO530" s="133"/>
      <c r="CP530" s="133"/>
      <c r="CQ530" s="133"/>
      <c r="CR530" s="133"/>
      <c r="CS530" s="133"/>
      <c r="CT530" s="133"/>
      <c r="CU530" s="133"/>
      <c r="CV530" s="133"/>
      <c r="CW530" s="133"/>
    </row>
    <row r="531" spans="1:101" s="134" customFormat="1" ht="12">
      <c r="A531" s="133"/>
      <c r="B531" s="132"/>
      <c r="C531" s="133"/>
      <c r="D531" s="126"/>
      <c r="E531" s="126"/>
      <c r="F531" s="126"/>
      <c r="G531" s="126"/>
      <c r="H531" s="126"/>
      <c r="I531" s="126"/>
      <c r="J531" s="126"/>
      <c r="K531" s="126"/>
      <c r="L531" s="126"/>
      <c r="M531" s="127"/>
      <c r="N531" s="127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  <c r="AU531" s="133"/>
      <c r="AV531" s="133"/>
      <c r="AW531" s="133"/>
      <c r="AX531" s="133"/>
      <c r="AY531" s="133"/>
      <c r="AZ531" s="133"/>
      <c r="BA531" s="133"/>
      <c r="BB531" s="133"/>
      <c r="BC531" s="133"/>
      <c r="BD531" s="133"/>
      <c r="BE531" s="133"/>
      <c r="BF531" s="133"/>
      <c r="BG531" s="133"/>
      <c r="BH531" s="133"/>
      <c r="BI531" s="133"/>
      <c r="BJ531" s="133"/>
      <c r="BK531" s="133"/>
      <c r="BL531" s="133"/>
      <c r="BM531" s="133"/>
      <c r="BN531" s="133"/>
      <c r="BO531" s="133"/>
      <c r="BP531" s="133"/>
      <c r="BQ531" s="133"/>
      <c r="BR531" s="133"/>
      <c r="BS531" s="133"/>
      <c r="BT531" s="133"/>
      <c r="BU531" s="133"/>
      <c r="BV531" s="133"/>
      <c r="BW531" s="133"/>
      <c r="BX531" s="133"/>
      <c r="BY531" s="133"/>
      <c r="BZ531" s="133"/>
      <c r="CA531" s="133"/>
      <c r="CB531" s="133"/>
      <c r="CC531" s="133"/>
      <c r="CD531" s="133"/>
      <c r="CE531" s="133"/>
      <c r="CF531" s="133"/>
      <c r="CG531" s="133"/>
      <c r="CH531" s="133"/>
      <c r="CI531" s="133"/>
      <c r="CJ531" s="133"/>
      <c r="CK531" s="133"/>
      <c r="CL531" s="133"/>
      <c r="CM531" s="133"/>
      <c r="CN531" s="133"/>
      <c r="CO531" s="133"/>
      <c r="CP531" s="133"/>
      <c r="CQ531" s="133"/>
      <c r="CR531" s="133"/>
      <c r="CS531" s="133"/>
      <c r="CT531" s="133"/>
      <c r="CU531" s="133"/>
      <c r="CV531" s="133"/>
      <c r="CW531" s="133"/>
    </row>
    <row r="532" spans="1:101" s="134" customFormat="1" ht="12">
      <c r="A532" s="133"/>
      <c r="B532" s="132"/>
      <c r="C532" s="133"/>
      <c r="D532" s="126"/>
      <c r="E532" s="126"/>
      <c r="F532" s="126"/>
      <c r="G532" s="126"/>
      <c r="H532" s="126"/>
      <c r="I532" s="126"/>
      <c r="J532" s="126"/>
      <c r="K532" s="126"/>
      <c r="L532" s="126"/>
      <c r="M532" s="127"/>
      <c r="N532" s="127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  <c r="AU532" s="133"/>
      <c r="AV532" s="133"/>
      <c r="AW532" s="133"/>
      <c r="AX532" s="133"/>
      <c r="AY532" s="133"/>
      <c r="AZ532" s="133"/>
      <c r="BA532" s="133"/>
      <c r="BB532" s="133"/>
      <c r="BC532" s="133"/>
      <c r="BD532" s="133"/>
      <c r="BE532" s="133"/>
      <c r="BF532" s="133"/>
      <c r="BG532" s="133"/>
      <c r="BH532" s="133"/>
      <c r="BI532" s="133"/>
      <c r="BJ532" s="133"/>
      <c r="BK532" s="133"/>
      <c r="BL532" s="133"/>
      <c r="BM532" s="133"/>
      <c r="BN532" s="133"/>
      <c r="BO532" s="133"/>
      <c r="BP532" s="133"/>
      <c r="BQ532" s="133"/>
      <c r="BR532" s="133"/>
      <c r="BS532" s="133"/>
      <c r="BT532" s="133"/>
      <c r="BU532" s="133"/>
      <c r="BV532" s="133"/>
      <c r="BW532" s="133"/>
      <c r="BX532" s="133"/>
      <c r="BY532" s="133"/>
      <c r="BZ532" s="133"/>
      <c r="CA532" s="133"/>
      <c r="CB532" s="133"/>
      <c r="CC532" s="133"/>
      <c r="CD532" s="133"/>
      <c r="CE532" s="133"/>
      <c r="CF532" s="133"/>
      <c r="CG532" s="133"/>
      <c r="CH532" s="133"/>
      <c r="CI532" s="133"/>
      <c r="CJ532" s="133"/>
      <c r="CK532" s="133"/>
      <c r="CL532" s="133"/>
      <c r="CM532" s="133"/>
      <c r="CN532" s="133"/>
      <c r="CO532" s="133"/>
      <c r="CP532" s="133"/>
      <c r="CQ532" s="133"/>
      <c r="CR532" s="133"/>
      <c r="CS532" s="133"/>
      <c r="CT532" s="133"/>
      <c r="CU532" s="133"/>
      <c r="CV532" s="133"/>
      <c r="CW532" s="133"/>
    </row>
    <row r="533" spans="1:101" s="134" customFormat="1" ht="12">
      <c r="A533" s="133"/>
      <c r="B533" s="132"/>
      <c r="C533" s="133"/>
      <c r="D533" s="126"/>
      <c r="E533" s="126"/>
      <c r="F533" s="126"/>
      <c r="G533" s="126"/>
      <c r="H533" s="126"/>
      <c r="I533" s="126"/>
      <c r="J533" s="126"/>
      <c r="K533" s="126"/>
      <c r="L533" s="126"/>
      <c r="M533" s="127"/>
      <c r="N533" s="127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  <c r="AU533" s="133"/>
      <c r="AV533" s="133"/>
      <c r="AW533" s="133"/>
      <c r="AX533" s="133"/>
      <c r="AY533" s="133"/>
      <c r="AZ533" s="133"/>
      <c r="BA533" s="133"/>
      <c r="BB533" s="133"/>
      <c r="BC533" s="133"/>
      <c r="BD533" s="133"/>
      <c r="BE533" s="133"/>
      <c r="BF533" s="133"/>
      <c r="BG533" s="133"/>
      <c r="BH533" s="133"/>
      <c r="BI533" s="133"/>
      <c r="BJ533" s="133"/>
      <c r="BK533" s="133"/>
      <c r="BL533" s="133"/>
      <c r="BM533" s="133"/>
      <c r="BN533" s="133"/>
      <c r="BO533" s="133"/>
      <c r="BP533" s="133"/>
      <c r="BQ533" s="133"/>
      <c r="BR533" s="133"/>
      <c r="BS533" s="133"/>
      <c r="BT533" s="133"/>
      <c r="BU533" s="133"/>
      <c r="BV533" s="133"/>
      <c r="BW533" s="133"/>
      <c r="BX533" s="133"/>
      <c r="BY533" s="133"/>
      <c r="BZ533" s="133"/>
      <c r="CA533" s="133"/>
      <c r="CB533" s="133"/>
      <c r="CC533" s="133"/>
      <c r="CD533" s="133"/>
      <c r="CE533" s="133"/>
      <c r="CF533" s="133"/>
      <c r="CG533" s="133"/>
      <c r="CH533" s="133"/>
      <c r="CI533" s="133"/>
      <c r="CJ533" s="133"/>
      <c r="CK533" s="133"/>
      <c r="CL533" s="133"/>
      <c r="CM533" s="133"/>
      <c r="CN533" s="133"/>
      <c r="CO533" s="133"/>
      <c r="CP533" s="133"/>
      <c r="CQ533" s="133"/>
      <c r="CR533" s="133"/>
      <c r="CS533" s="133"/>
      <c r="CT533" s="133"/>
      <c r="CU533" s="133"/>
      <c r="CV533" s="133"/>
      <c r="CW533" s="133"/>
    </row>
    <row r="534" spans="1:101" s="134" customFormat="1" ht="12">
      <c r="A534" s="133"/>
      <c r="B534" s="132"/>
      <c r="C534" s="133"/>
      <c r="D534" s="126"/>
      <c r="E534" s="126"/>
      <c r="F534" s="126"/>
      <c r="G534" s="126"/>
      <c r="H534" s="126"/>
      <c r="I534" s="126"/>
      <c r="J534" s="126"/>
      <c r="K534" s="126"/>
      <c r="L534" s="126"/>
      <c r="M534" s="127"/>
      <c r="N534" s="127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  <c r="AU534" s="133"/>
      <c r="AV534" s="133"/>
      <c r="AW534" s="133"/>
      <c r="AX534" s="133"/>
      <c r="AY534" s="133"/>
      <c r="AZ534" s="133"/>
      <c r="BA534" s="133"/>
      <c r="BB534" s="133"/>
      <c r="BC534" s="133"/>
      <c r="BD534" s="133"/>
      <c r="BE534" s="133"/>
      <c r="BF534" s="133"/>
      <c r="BG534" s="133"/>
      <c r="BH534" s="133"/>
      <c r="BI534" s="133"/>
      <c r="BJ534" s="133"/>
      <c r="BK534" s="133"/>
      <c r="BL534" s="133"/>
      <c r="BM534" s="133"/>
      <c r="BN534" s="133"/>
      <c r="BO534" s="133"/>
      <c r="BP534" s="133"/>
      <c r="BQ534" s="133"/>
      <c r="BR534" s="133"/>
      <c r="BS534" s="133"/>
      <c r="BT534" s="133"/>
      <c r="BU534" s="133"/>
      <c r="BV534" s="133"/>
      <c r="BW534" s="133"/>
      <c r="BX534" s="133"/>
      <c r="BY534" s="133"/>
      <c r="BZ534" s="133"/>
      <c r="CA534" s="133"/>
      <c r="CB534" s="133"/>
      <c r="CC534" s="133"/>
      <c r="CD534" s="133"/>
      <c r="CE534" s="133"/>
      <c r="CF534" s="133"/>
      <c r="CG534" s="133"/>
      <c r="CH534" s="133"/>
      <c r="CI534" s="133"/>
      <c r="CJ534" s="133"/>
      <c r="CK534" s="133"/>
      <c r="CL534" s="133"/>
      <c r="CM534" s="133"/>
      <c r="CN534" s="133"/>
      <c r="CO534" s="133"/>
      <c r="CP534" s="133"/>
      <c r="CQ534" s="133"/>
      <c r="CR534" s="133"/>
      <c r="CS534" s="133"/>
      <c r="CT534" s="133"/>
      <c r="CU534" s="133"/>
      <c r="CV534" s="133"/>
      <c r="CW534" s="133"/>
    </row>
    <row r="535" spans="1:101" s="134" customFormat="1" ht="12">
      <c r="A535" s="133"/>
      <c r="B535" s="132"/>
      <c r="C535" s="133"/>
      <c r="D535" s="126"/>
      <c r="E535" s="126"/>
      <c r="F535" s="126"/>
      <c r="G535" s="126"/>
      <c r="H535" s="126"/>
      <c r="I535" s="126"/>
      <c r="J535" s="126"/>
      <c r="K535" s="126"/>
      <c r="L535" s="126"/>
      <c r="M535" s="127"/>
      <c r="N535" s="127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  <c r="AU535" s="133"/>
      <c r="AV535" s="133"/>
      <c r="AW535" s="133"/>
      <c r="AX535" s="133"/>
      <c r="AY535" s="133"/>
      <c r="AZ535" s="133"/>
      <c r="BA535" s="133"/>
      <c r="BB535" s="133"/>
      <c r="BC535" s="133"/>
      <c r="BD535" s="133"/>
      <c r="BE535" s="133"/>
      <c r="BF535" s="133"/>
      <c r="BG535" s="133"/>
      <c r="BH535" s="133"/>
      <c r="BI535" s="133"/>
      <c r="BJ535" s="133"/>
      <c r="BK535" s="133"/>
      <c r="BL535" s="133"/>
      <c r="BM535" s="133"/>
      <c r="BN535" s="133"/>
      <c r="BO535" s="133"/>
      <c r="BP535" s="133"/>
      <c r="BQ535" s="133"/>
      <c r="BR535" s="133"/>
      <c r="BS535" s="133"/>
      <c r="BT535" s="133"/>
      <c r="BU535" s="133"/>
      <c r="BV535" s="133"/>
      <c r="BW535" s="133"/>
      <c r="BX535" s="133"/>
      <c r="BY535" s="133"/>
      <c r="BZ535" s="133"/>
      <c r="CA535" s="133"/>
      <c r="CB535" s="133"/>
      <c r="CC535" s="133"/>
      <c r="CD535" s="133"/>
      <c r="CE535" s="133"/>
      <c r="CF535" s="133"/>
      <c r="CG535" s="133"/>
      <c r="CH535" s="133"/>
      <c r="CI535" s="133"/>
      <c r="CJ535" s="133"/>
      <c r="CK535" s="133"/>
      <c r="CL535" s="133"/>
      <c r="CM535" s="133"/>
      <c r="CN535" s="133"/>
      <c r="CO535" s="133"/>
      <c r="CP535" s="133"/>
      <c r="CQ535" s="133"/>
      <c r="CR535" s="133"/>
      <c r="CS535" s="133"/>
      <c r="CT535" s="133"/>
      <c r="CU535" s="133"/>
      <c r="CV535" s="133"/>
      <c r="CW535" s="133"/>
    </row>
    <row r="536" spans="1:101" s="134" customFormat="1" ht="12">
      <c r="A536" s="133"/>
      <c r="B536" s="132"/>
      <c r="C536" s="133"/>
      <c r="D536" s="126"/>
      <c r="E536" s="126"/>
      <c r="F536" s="126"/>
      <c r="G536" s="126"/>
      <c r="H536" s="126"/>
      <c r="I536" s="126"/>
      <c r="J536" s="126"/>
      <c r="K536" s="126"/>
      <c r="L536" s="126"/>
      <c r="M536" s="127"/>
      <c r="N536" s="127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  <c r="AU536" s="133"/>
      <c r="AV536" s="133"/>
      <c r="AW536" s="133"/>
      <c r="AX536" s="133"/>
      <c r="AY536" s="133"/>
      <c r="AZ536" s="133"/>
      <c r="BA536" s="133"/>
      <c r="BB536" s="133"/>
      <c r="BC536" s="133"/>
      <c r="BD536" s="133"/>
      <c r="BE536" s="133"/>
      <c r="BF536" s="133"/>
      <c r="BG536" s="133"/>
      <c r="BH536" s="133"/>
      <c r="BI536" s="133"/>
      <c r="BJ536" s="133"/>
      <c r="BK536" s="133"/>
      <c r="BL536" s="133"/>
      <c r="BM536" s="133"/>
      <c r="BN536" s="133"/>
      <c r="BO536" s="133"/>
      <c r="BP536" s="133"/>
      <c r="BQ536" s="133"/>
      <c r="BR536" s="133"/>
      <c r="BS536" s="133"/>
      <c r="BT536" s="133"/>
      <c r="BU536" s="133"/>
      <c r="BV536" s="133"/>
      <c r="BW536" s="133"/>
      <c r="BX536" s="133"/>
      <c r="BY536" s="133"/>
      <c r="BZ536" s="133"/>
      <c r="CA536" s="133"/>
      <c r="CB536" s="133"/>
      <c r="CC536" s="133"/>
      <c r="CD536" s="133"/>
      <c r="CE536" s="133"/>
      <c r="CF536" s="133"/>
      <c r="CG536" s="133"/>
      <c r="CH536" s="133"/>
      <c r="CI536" s="133"/>
      <c r="CJ536" s="133"/>
      <c r="CK536" s="133"/>
      <c r="CL536" s="133"/>
      <c r="CM536" s="133"/>
      <c r="CN536" s="133"/>
      <c r="CO536" s="133"/>
      <c r="CP536" s="133"/>
      <c r="CQ536" s="133"/>
      <c r="CR536" s="133"/>
      <c r="CS536" s="133"/>
      <c r="CT536" s="133"/>
      <c r="CU536" s="133"/>
      <c r="CV536" s="133"/>
      <c r="CW536" s="133"/>
    </row>
    <row r="537" spans="1:101" s="134" customFormat="1" ht="12">
      <c r="A537" s="133"/>
      <c r="B537" s="132"/>
      <c r="C537" s="133"/>
      <c r="D537" s="126"/>
      <c r="E537" s="126"/>
      <c r="F537" s="126"/>
      <c r="G537" s="126"/>
      <c r="H537" s="126"/>
      <c r="I537" s="126"/>
      <c r="J537" s="126"/>
      <c r="K537" s="126"/>
      <c r="L537" s="126"/>
      <c r="M537" s="127"/>
      <c r="N537" s="127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  <c r="AU537" s="133"/>
      <c r="AV537" s="133"/>
      <c r="AW537" s="133"/>
      <c r="AX537" s="133"/>
      <c r="AY537" s="133"/>
      <c r="AZ537" s="133"/>
      <c r="BA537" s="133"/>
      <c r="BB537" s="133"/>
      <c r="BC537" s="133"/>
      <c r="BD537" s="133"/>
      <c r="BE537" s="133"/>
      <c r="BF537" s="133"/>
      <c r="BG537" s="133"/>
      <c r="BH537" s="133"/>
      <c r="BI537" s="133"/>
      <c r="BJ537" s="133"/>
      <c r="BK537" s="133"/>
      <c r="BL537" s="133"/>
      <c r="BM537" s="133"/>
      <c r="BN537" s="133"/>
      <c r="BO537" s="133"/>
      <c r="BP537" s="133"/>
      <c r="BQ537" s="133"/>
      <c r="BR537" s="133"/>
      <c r="BS537" s="133"/>
      <c r="BT537" s="133"/>
      <c r="BU537" s="133"/>
      <c r="BV537" s="133"/>
      <c r="BW537" s="133"/>
      <c r="BX537" s="133"/>
      <c r="BY537" s="133"/>
      <c r="BZ537" s="133"/>
      <c r="CA537" s="133"/>
      <c r="CB537" s="133"/>
      <c r="CC537" s="133"/>
      <c r="CD537" s="133"/>
      <c r="CE537" s="133"/>
      <c r="CF537" s="133"/>
      <c r="CG537" s="133"/>
      <c r="CH537" s="133"/>
      <c r="CI537" s="133"/>
      <c r="CJ537" s="133"/>
      <c r="CK537" s="133"/>
      <c r="CL537" s="133"/>
      <c r="CM537" s="133"/>
      <c r="CN537" s="133"/>
      <c r="CO537" s="133"/>
      <c r="CP537" s="133"/>
      <c r="CQ537" s="133"/>
      <c r="CR537" s="133"/>
      <c r="CS537" s="133"/>
      <c r="CT537" s="133"/>
      <c r="CU537" s="133"/>
      <c r="CV537" s="133"/>
      <c r="CW537" s="133"/>
    </row>
    <row r="538" spans="1:101" s="134" customFormat="1" ht="12">
      <c r="A538" s="133"/>
      <c r="B538" s="132"/>
      <c r="C538" s="133"/>
      <c r="D538" s="126"/>
      <c r="E538" s="126"/>
      <c r="F538" s="126"/>
      <c r="G538" s="126"/>
      <c r="H538" s="126"/>
      <c r="I538" s="126"/>
      <c r="J538" s="126"/>
      <c r="K538" s="126"/>
      <c r="L538" s="126"/>
      <c r="M538" s="127"/>
      <c r="N538" s="127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  <c r="AU538" s="133"/>
      <c r="AV538" s="133"/>
      <c r="AW538" s="133"/>
      <c r="AX538" s="133"/>
      <c r="AY538" s="133"/>
      <c r="AZ538" s="133"/>
      <c r="BA538" s="133"/>
      <c r="BB538" s="133"/>
      <c r="BC538" s="133"/>
      <c r="BD538" s="133"/>
      <c r="BE538" s="133"/>
      <c r="BF538" s="133"/>
      <c r="BG538" s="133"/>
      <c r="BH538" s="133"/>
      <c r="BI538" s="133"/>
      <c r="BJ538" s="133"/>
      <c r="BK538" s="133"/>
      <c r="BL538" s="133"/>
      <c r="BM538" s="133"/>
      <c r="BN538" s="133"/>
      <c r="BO538" s="133"/>
      <c r="BP538" s="133"/>
      <c r="BQ538" s="133"/>
      <c r="BR538" s="133"/>
      <c r="BS538" s="133"/>
      <c r="BT538" s="133"/>
      <c r="BU538" s="133"/>
      <c r="BV538" s="133"/>
      <c r="BW538" s="133"/>
      <c r="BX538" s="133"/>
      <c r="BY538" s="133"/>
      <c r="BZ538" s="133"/>
      <c r="CA538" s="133"/>
      <c r="CB538" s="133"/>
      <c r="CC538" s="133"/>
      <c r="CD538" s="133"/>
      <c r="CE538" s="133"/>
      <c r="CF538" s="133"/>
      <c r="CG538" s="133"/>
      <c r="CH538" s="133"/>
      <c r="CI538" s="133"/>
      <c r="CJ538" s="133"/>
      <c r="CK538" s="133"/>
      <c r="CL538" s="133"/>
      <c r="CM538" s="133"/>
      <c r="CN538" s="133"/>
      <c r="CO538" s="133"/>
      <c r="CP538" s="133"/>
      <c r="CQ538" s="133"/>
      <c r="CR538" s="133"/>
      <c r="CS538" s="133"/>
      <c r="CT538" s="133"/>
      <c r="CU538" s="133"/>
      <c r="CV538" s="133"/>
      <c r="CW538" s="133"/>
    </row>
    <row r="539" spans="1:101" s="134" customFormat="1" ht="12">
      <c r="A539" s="133"/>
      <c r="B539" s="132"/>
      <c r="C539" s="133"/>
      <c r="D539" s="126"/>
      <c r="E539" s="126"/>
      <c r="F539" s="126"/>
      <c r="G539" s="126"/>
      <c r="H539" s="126"/>
      <c r="I539" s="126"/>
      <c r="J539" s="126"/>
      <c r="K539" s="126"/>
      <c r="L539" s="126"/>
      <c r="M539" s="127"/>
      <c r="N539" s="127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  <c r="AU539" s="133"/>
      <c r="AV539" s="133"/>
      <c r="AW539" s="133"/>
      <c r="AX539" s="133"/>
      <c r="AY539" s="133"/>
      <c r="AZ539" s="133"/>
      <c r="BA539" s="133"/>
      <c r="BB539" s="133"/>
      <c r="BC539" s="133"/>
      <c r="BD539" s="133"/>
      <c r="BE539" s="133"/>
      <c r="BF539" s="133"/>
      <c r="BG539" s="133"/>
      <c r="BH539" s="133"/>
      <c r="BI539" s="133"/>
      <c r="BJ539" s="133"/>
      <c r="BK539" s="133"/>
      <c r="BL539" s="133"/>
      <c r="BM539" s="133"/>
      <c r="BN539" s="133"/>
      <c r="BO539" s="133"/>
      <c r="BP539" s="133"/>
      <c r="BQ539" s="133"/>
      <c r="BR539" s="133"/>
      <c r="BS539" s="133"/>
      <c r="BT539" s="133"/>
      <c r="BU539" s="133"/>
      <c r="BV539" s="133"/>
      <c r="BW539" s="133"/>
      <c r="BX539" s="133"/>
      <c r="BY539" s="133"/>
      <c r="BZ539" s="133"/>
      <c r="CA539" s="133"/>
      <c r="CB539" s="133"/>
      <c r="CC539" s="133"/>
      <c r="CD539" s="133"/>
      <c r="CE539" s="133"/>
      <c r="CF539" s="133"/>
      <c r="CG539" s="133"/>
      <c r="CH539" s="133"/>
      <c r="CI539" s="133"/>
      <c r="CJ539" s="133"/>
      <c r="CK539" s="133"/>
      <c r="CL539" s="133"/>
      <c r="CM539" s="133"/>
      <c r="CN539" s="133"/>
      <c r="CO539" s="133"/>
      <c r="CP539" s="133"/>
      <c r="CQ539" s="133"/>
      <c r="CR539" s="133"/>
      <c r="CS539" s="133"/>
      <c r="CT539" s="133"/>
      <c r="CU539" s="133"/>
      <c r="CV539" s="133"/>
      <c r="CW539" s="133"/>
    </row>
    <row r="540" spans="1:101" s="134" customFormat="1" ht="12">
      <c r="A540" s="133"/>
      <c r="B540" s="132"/>
      <c r="C540" s="133"/>
      <c r="D540" s="126"/>
      <c r="E540" s="126"/>
      <c r="F540" s="126"/>
      <c r="G540" s="126"/>
      <c r="H540" s="126"/>
      <c r="I540" s="126"/>
      <c r="J540" s="126"/>
      <c r="K540" s="126"/>
      <c r="L540" s="126"/>
      <c r="M540" s="127"/>
      <c r="N540" s="127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  <c r="AU540" s="133"/>
      <c r="AV540" s="133"/>
      <c r="AW540" s="133"/>
      <c r="AX540" s="133"/>
      <c r="AY540" s="133"/>
      <c r="AZ540" s="133"/>
      <c r="BA540" s="133"/>
      <c r="BB540" s="133"/>
      <c r="BC540" s="133"/>
      <c r="BD540" s="133"/>
      <c r="BE540" s="133"/>
      <c r="BF540" s="133"/>
      <c r="BG540" s="133"/>
      <c r="BH540" s="133"/>
      <c r="BI540" s="133"/>
      <c r="BJ540" s="133"/>
      <c r="BK540" s="133"/>
      <c r="BL540" s="133"/>
      <c r="BM540" s="133"/>
      <c r="BN540" s="133"/>
      <c r="BO540" s="133"/>
      <c r="BP540" s="133"/>
      <c r="BQ540" s="133"/>
      <c r="BR540" s="133"/>
      <c r="BS540" s="133"/>
      <c r="BT540" s="133"/>
      <c r="BU540" s="133"/>
      <c r="BV540" s="133"/>
      <c r="BW540" s="133"/>
      <c r="BX540" s="133"/>
      <c r="BY540" s="133"/>
      <c r="BZ540" s="133"/>
      <c r="CA540" s="133"/>
      <c r="CB540" s="133"/>
      <c r="CC540" s="133"/>
      <c r="CD540" s="133"/>
      <c r="CE540" s="133"/>
      <c r="CF540" s="133"/>
      <c r="CG540" s="133"/>
      <c r="CH540" s="133"/>
      <c r="CI540" s="133"/>
      <c r="CJ540" s="133"/>
      <c r="CK540" s="133"/>
      <c r="CL540" s="133"/>
      <c r="CM540" s="133"/>
      <c r="CN540" s="133"/>
      <c r="CO540" s="133"/>
      <c r="CP540" s="133"/>
      <c r="CQ540" s="133"/>
      <c r="CR540" s="133"/>
      <c r="CS540" s="133"/>
      <c r="CT540" s="133"/>
      <c r="CU540" s="133"/>
      <c r="CV540" s="133"/>
      <c r="CW540" s="133"/>
    </row>
    <row r="541" spans="1:101" s="134" customFormat="1" ht="12">
      <c r="A541" s="133"/>
      <c r="B541" s="132"/>
      <c r="C541" s="133"/>
      <c r="D541" s="126"/>
      <c r="E541" s="126"/>
      <c r="F541" s="126"/>
      <c r="G541" s="126"/>
      <c r="H541" s="126"/>
      <c r="I541" s="126"/>
      <c r="J541" s="126"/>
      <c r="K541" s="126"/>
      <c r="L541" s="126"/>
      <c r="M541" s="127"/>
      <c r="N541" s="127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3"/>
      <c r="BA541" s="133"/>
      <c r="BB541" s="133"/>
      <c r="BC541" s="133"/>
      <c r="BD541" s="133"/>
      <c r="BE541" s="133"/>
      <c r="BF541" s="133"/>
      <c r="BG541" s="133"/>
      <c r="BH541" s="133"/>
      <c r="BI541" s="133"/>
      <c r="BJ541" s="133"/>
      <c r="BK541" s="133"/>
      <c r="BL541" s="133"/>
      <c r="BM541" s="133"/>
      <c r="BN541" s="133"/>
      <c r="BO541" s="133"/>
      <c r="BP541" s="133"/>
      <c r="BQ541" s="133"/>
      <c r="BR541" s="133"/>
      <c r="BS541" s="133"/>
      <c r="BT541" s="133"/>
      <c r="BU541" s="133"/>
      <c r="BV541" s="133"/>
      <c r="BW541" s="133"/>
      <c r="BX541" s="133"/>
      <c r="BY541" s="133"/>
      <c r="BZ541" s="133"/>
      <c r="CA541" s="133"/>
      <c r="CB541" s="133"/>
      <c r="CC541" s="133"/>
      <c r="CD541" s="133"/>
      <c r="CE541" s="133"/>
      <c r="CF541" s="133"/>
      <c r="CG541" s="133"/>
      <c r="CH541" s="133"/>
      <c r="CI541" s="133"/>
      <c r="CJ541" s="133"/>
      <c r="CK541" s="133"/>
      <c r="CL541" s="133"/>
      <c r="CM541" s="133"/>
      <c r="CN541" s="133"/>
      <c r="CO541" s="133"/>
      <c r="CP541" s="133"/>
      <c r="CQ541" s="133"/>
      <c r="CR541" s="133"/>
      <c r="CS541" s="133"/>
      <c r="CT541" s="133"/>
      <c r="CU541" s="133"/>
      <c r="CV541" s="133"/>
      <c r="CW541" s="133"/>
    </row>
    <row r="542" spans="1:101" s="134" customFormat="1" ht="12">
      <c r="A542" s="133"/>
      <c r="B542" s="132"/>
      <c r="C542" s="133"/>
      <c r="D542" s="126"/>
      <c r="E542" s="126"/>
      <c r="F542" s="126"/>
      <c r="G542" s="126"/>
      <c r="H542" s="126"/>
      <c r="I542" s="126"/>
      <c r="J542" s="126"/>
      <c r="K542" s="126"/>
      <c r="L542" s="126"/>
      <c r="M542" s="127"/>
      <c r="N542" s="127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  <c r="AU542" s="133"/>
      <c r="AV542" s="133"/>
      <c r="AW542" s="133"/>
      <c r="AX542" s="133"/>
      <c r="AY542" s="133"/>
      <c r="AZ542" s="133"/>
      <c r="BA542" s="133"/>
      <c r="BB542" s="133"/>
      <c r="BC542" s="133"/>
      <c r="BD542" s="133"/>
      <c r="BE542" s="133"/>
      <c r="BF542" s="133"/>
      <c r="BG542" s="133"/>
      <c r="BH542" s="133"/>
      <c r="BI542" s="133"/>
      <c r="BJ542" s="133"/>
      <c r="BK542" s="133"/>
      <c r="BL542" s="133"/>
      <c r="BM542" s="133"/>
      <c r="BN542" s="133"/>
      <c r="BO542" s="133"/>
      <c r="BP542" s="133"/>
      <c r="BQ542" s="133"/>
      <c r="BR542" s="133"/>
      <c r="BS542" s="133"/>
      <c r="BT542" s="133"/>
      <c r="BU542" s="133"/>
      <c r="BV542" s="133"/>
      <c r="BW542" s="133"/>
      <c r="BX542" s="133"/>
      <c r="BY542" s="133"/>
      <c r="BZ542" s="133"/>
      <c r="CA542" s="133"/>
      <c r="CB542" s="133"/>
      <c r="CC542" s="133"/>
      <c r="CD542" s="133"/>
      <c r="CE542" s="133"/>
      <c r="CF542" s="133"/>
      <c r="CG542" s="133"/>
      <c r="CH542" s="133"/>
      <c r="CI542" s="133"/>
      <c r="CJ542" s="133"/>
      <c r="CK542" s="133"/>
      <c r="CL542" s="133"/>
      <c r="CM542" s="133"/>
      <c r="CN542" s="133"/>
      <c r="CO542" s="133"/>
      <c r="CP542" s="133"/>
      <c r="CQ542" s="133"/>
      <c r="CR542" s="133"/>
      <c r="CS542" s="133"/>
      <c r="CT542" s="133"/>
      <c r="CU542" s="133"/>
      <c r="CV542" s="133"/>
      <c r="CW542" s="133"/>
    </row>
    <row r="543" spans="1:101" s="134" customFormat="1" ht="12">
      <c r="A543" s="133"/>
      <c r="B543" s="132"/>
      <c r="C543" s="133"/>
      <c r="D543" s="126"/>
      <c r="E543" s="126"/>
      <c r="F543" s="126"/>
      <c r="G543" s="126"/>
      <c r="H543" s="126"/>
      <c r="I543" s="126"/>
      <c r="J543" s="126"/>
      <c r="K543" s="126"/>
      <c r="L543" s="126"/>
      <c r="M543" s="127"/>
      <c r="N543" s="127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  <c r="AU543" s="133"/>
      <c r="AV543" s="133"/>
      <c r="AW543" s="133"/>
      <c r="AX543" s="133"/>
      <c r="AY543" s="133"/>
      <c r="AZ543" s="133"/>
      <c r="BA543" s="133"/>
      <c r="BB543" s="133"/>
      <c r="BC543" s="133"/>
      <c r="BD543" s="133"/>
      <c r="BE543" s="133"/>
      <c r="BF543" s="133"/>
      <c r="BG543" s="133"/>
      <c r="BH543" s="133"/>
      <c r="BI543" s="133"/>
      <c r="BJ543" s="133"/>
      <c r="BK543" s="133"/>
      <c r="BL543" s="133"/>
      <c r="BM543" s="133"/>
      <c r="BN543" s="133"/>
      <c r="BO543" s="133"/>
      <c r="BP543" s="133"/>
      <c r="BQ543" s="133"/>
      <c r="BR543" s="133"/>
      <c r="BS543" s="133"/>
      <c r="BT543" s="133"/>
      <c r="BU543" s="133"/>
      <c r="BV543" s="133"/>
      <c r="BW543" s="133"/>
      <c r="BX543" s="133"/>
      <c r="BY543" s="133"/>
      <c r="BZ543" s="133"/>
      <c r="CA543" s="133"/>
      <c r="CB543" s="133"/>
      <c r="CC543" s="133"/>
      <c r="CD543" s="133"/>
      <c r="CE543" s="133"/>
      <c r="CF543" s="133"/>
      <c r="CG543" s="133"/>
      <c r="CH543" s="133"/>
      <c r="CI543" s="133"/>
      <c r="CJ543" s="133"/>
      <c r="CK543" s="133"/>
      <c r="CL543" s="133"/>
      <c r="CM543" s="133"/>
      <c r="CN543" s="133"/>
      <c r="CO543" s="133"/>
      <c r="CP543" s="133"/>
      <c r="CQ543" s="133"/>
      <c r="CR543" s="133"/>
      <c r="CS543" s="133"/>
      <c r="CT543" s="133"/>
      <c r="CU543" s="133"/>
      <c r="CV543" s="133"/>
      <c r="CW543" s="133"/>
    </row>
    <row r="544" spans="1:101" s="134" customFormat="1" ht="12">
      <c r="A544" s="133"/>
      <c r="B544" s="132"/>
      <c r="C544" s="133"/>
      <c r="D544" s="126"/>
      <c r="E544" s="126"/>
      <c r="F544" s="126"/>
      <c r="G544" s="126"/>
      <c r="H544" s="126"/>
      <c r="I544" s="126"/>
      <c r="J544" s="126"/>
      <c r="K544" s="126"/>
      <c r="L544" s="126"/>
      <c r="M544" s="127"/>
      <c r="N544" s="127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  <c r="AU544" s="133"/>
      <c r="AV544" s="133"/>
      <c r="AW544" s="133"/>
      <c r="AX544" s="133"/>
      <c r="AY544" s="133"/>
      <c r="AZ544" s="133"/>
      <c r="BA544" s="133"/>
      <c r="BB544" s="133"/>
      <c r="BC544" s="133"/>
      <c r="BD544" s="133"/>
      <c r="BE544" s="133"/>
      <c r="BF544" s="133"/>
      <c r="BG544" s="133"/>
      <c r="BH544" s="133"/>
      <c r="BI544" s="133"/>
      <c r="BJ544" s="133"/>
      <c r="BK544" s="133"/>
      <c r="BL544" s="133"/>
      <c r="BM544" s="133"/>
      <c r="BN544" s="133"/>
      <c r="BO544" s="133"/>
      <c r="BP544" s="133"/>
      <c r="BQ544" s="133"/>
      <c r="BR544" s="133"/>
      <c r="BS544" s="133"/>
      <c r="BT544" s="133"/>
      <c r="BU544" s="133"/>
      <c r="BV544" s="133"/>
      <c r="BW544" s="133"/>
      <c r="BX544" s="133"/>
      <c r="BY544" s="133"/>
      <c r="BZ544" s="133"/>
      <c r="CA544" s="133"/>
      <c r="CB544" s="133"/>
      <c r="CC544" s="133"/>
      <c r="CD544" s="133"/>
      <c r="CE544" s="133"/>
      <c r="CF544" s="133"/>
      <c r="CG544" s="133"/>
      <c r="CH544" s="133"/>
      <c r="CI544" s="133"/>
      <c r="CJ544" s="133"/>
      <c r="CK544" s="133"/>
      <c r="CL544" s="133"/>
      <c r="CM544" s="133"/>
      <c r="CN544" s="133"/>
      <c r="CO544" s="133"/>
      <c r="CP544" s="133"/>
      <c r="CQ544" s="133"/>
      <c r="CR544" s="133"/>
      <c r="CS544" s="133"/>
      <c r="CT544" s="133"/>
      <c r="CU544" s="133"/>
      <c r="CV544" s="133"/>
      <c r="CW544" s="133"/>
    </row>
    <row r="545" spans="1:101" s="134" customFormat="1" ht="12">
      <c r="A545" s="133"/>
      <c r="B545" s="132"/>
      <c r="C545" s="133"/>
      <c r="D545" s="126"/>
      <c r="E545" s="126"/>
      <c r="F545" s="126"/>
      <c r="G545" s="126"/>
      <c r="H545" s="126"/>
      <c r="I545" s="126"/>
      <c r="J545" s="126"/>
      <c r="K545" s="126"/>
      <c r="L545" s="126"/>
      <c r="M545" s="127"/>
      <c r="N545" s="127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  <c r="AU545" s="133"/>
      <c r="AV545" s="133"/>
      <c r="AW545" s="133"/>
      <c r="AX545" s="133"/>
      <c r="AY545" s="133"/>
      <c r="AZ545" s="133"/>
      <c r="BA545" s="133"/>
      <c r="BB545" s="133"/>
      <c r="BC545" s="133"/>
      <c r="BD545" s="133"/>
      <c r="BE545" s="133"/>
      <c r="BF545" s="133"/>
      <c r="BG545" s="133"/>
      <c r="BH545" s="133"/>
      <c r="BI545" s="133"/>
      <c r="BJ545" s="133"/>
      <c r="BK545" s="133"/>
      <c r="BL545" s="133"/>
      <c r="BM545" s="133"/>
      <c r="BN545" s="133"/>
      <c r="BO545" s="133"/>
      <c r="BP545" s="133"/>
      <c r="BQ545" s="133"/>
      <c r="BR545" s="133"/>
      <c r="BS545" s="133"/>
      <c r="BT545" s="133"/>
      <c r="BU545" s="133"/>
      <c r="BV545" s="133"/>
      <c r="BW545" s="133"/>
      <c r="BX545" s="133"/>
      <c r="BY545" s="133"/>
      <c r="BZ545" s="133"/>
      <c r="CA545" s="133"/>
      <c r="CB545" s="133"/>
      <c r="CC545" s="133"/>
      <c r="CD545" s="133"/>
      <c r="CE545" s="133"/>
      <c r="CF545" s="133"/>
      <c r="CG545" s="133"/>
      <c r="CH545" s="133"/>
      <c r="CI545" s="133"/>
      <c r="CJ545" s="133"/>
      <c r="CK545" s="133"/>
      <c r="CL545" s="133"/>
      <c r="CM545" s="133"/>
      <c r="CN545" s="133"/>
      <c r="CO545" s="133"/>
      <c r="CP545" s="133"/>
      <c r="CQ545" s="133"/>
      <c r="CR545" s="133"/>
      <c r="CS545" s="133"/>
      <c r="CT545" s="133"/>
      <c r="CU545" s="133"/>
      <c r="CV545" s="133"/>
      <c r="CW545" s="133"/>
    </row>
    <row r="546" spans="1:101" s="134" customFormat="1" ht="12">
      <c r="A546" s="133"/>
      <c r="B546" s="132"/>
      <c r="C546" s="133"/>
      <c r="D546" s="126"/>
      <c r="E546" s="126"/>
      <c r="F546" s="126"/>
      <c r="G546" s="126"/>
      <c r="H546" s="126"/>
      <c r="I546" s="126"/>
      <c r="J546" s="126"/>
      <c r="K546" s="126"/>
      <c r="L546" s="126"/>
      <c r="M546" s="127"/>
      <c r="N546" s="127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  <c r="AU546" s="133"/>
      <c r="AV546" s="133"/>
      <c r="AW546" s="133"/>
      <c r="AX546" s="133"/>
      <c r="AY546" s="133"/>
      <c r="AZ546" s="133"/>
      <c r="BA546" s="133"/>
      <c r="BB546" s="133"/>
      <c r="BC546" s="133"/>
      <c r="BD546" s="133"/>
      <c r="BE546" s="133"/>
      <c r="BF546" s="133"/>
      <c r="BG546" s="133"/>
      <c r="BH546" s="133"/>
      <c r="BI546" s="133"/>
      <c r="BJ546" s="133"/>
      <c r="BK546" s="133"/>
      <c r="BL546" s="133"/>
      <c r="BM546" s="133"/>
      <c r="BN546" s="133"/>
      <c r="BO546" s="133"/>
      <c r="BP546" s="133"/>
      <c r="BQ546" s="133"/>
      <c r="BR546" s="133"/>
      <c r="BS546" s="133"/>
      <c r="BT546" s="133"/>
      <c r="BU546" s="133"/>
      <c r="BV546" s="133"/>
      <c r="BW546" s="133"/>
      <c r="BX546" s="133"/>
      <c r="BY546" s="133"/>
      <c r="BZ546" s="133"/>
      <c r="CA546" s="133"/>
      <c r="CB546" s="133"/>
      <c r="CC546" s="133"/>
      <c r="CD546" s="133"/>
      <c r="CE546" s="133"/>
      <c r="CF546" s="133"/>
      <c r="CG546" s="133"/>
      <c r="CH546" s="133"/>
      <c r="CI546" s="133"/>
      <c r="CJ546" s="133"/>
      <c r="CK546" s="133"/>
      <c r="CL546" s="133"/>
      <c r="CM546" s="133"/>
      <c r="CN546" s="133"/>
      <c r="CO546" s="133"/>
      <c r="CP546" s="133"/>
      <c r="CQ546" s="133"/>
      <c r="CR546" s="133"/>
      <c r="CS546" s="133"/>
      <c r="CT546" s="133"/>
      <c r="CU546" s="133"/>
      <c r="CV546" s="133"/>
      <c r="CW546" s="133"/>
    </row>
    <row r="547" spans="1:101" s="134" customFormat="1" ht="12">
      <c r="A547" s="133"/>
      <c r="B547" s="132"/>
      <c r="C547" s="133"/>
      <c r="D547" s="126"/>
      <c r="E547" s="126"/>
      <c r="F547" s="126"/>
      <c r="G547" s="126"/>
      <c r="H547" s="126"/>
      <c r="I547" s="126"/>
      <c r="J547" s="126"/>
      <c r="K547" s="126"/>
      <c r="L547" s="126"/>
      <c r="M547" s="127"/>
      <c r="N547" s="127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  <c r="AU547" s="133"/>
      <c r="AV547" s="133"/>
      <c r="AW547" s="133"/>
      <c r="AX547" s="133"/>
      <c r="AY547" s="133"/>
      <c r="AZ547" s="133"/>
      <c r="BA547" s="133"/>
      <c r="BB547" s="133"/>
      <c r="BC547" s="133"/>
      <c r="BD547" s="133"/>
      <c r="BE547" s="133"/>
      <c r="BF547" s="133"/>
      <c r="BG547" s="133"/>
      <c r="BH547" s="133"/>
      <c r="BI547" s="133"/>
      <c r="BJ547" s="133"/>
      <c r="BK547" s="133"/>
      <c r="BL547" s="133"/>
      <c r="BM547" s="133"/>
      <c r="BN547" s="133"/>
      <c r="BO547" s="133"/>
      <c r="BP547" s="133"/>
      <c r="BQ547" s="133"/>
      <c r="BR547" s="133"/>
      <c r="BS547" s="133"/>
      <c r="BT547" s="133"/>
      <c r="BU547" s="133"/>
      <c r="BV547" s="133"/>
      <c r="BW547" s="133"/>
      <c r="BX547" s="133"/>
      <c r="BY547" s="133"/>
      <c r="BZ547" s="133"/>
      <c r="CA547" s="133"/>
      <c r="CB547" s="133"/>
      <c r="CC547" s="133"/>
      <c r="CD547" s="133"/>
      <c r="CE547" s="133"/>
      <c r="CF547" s="133"/>
      <c r="CG547" s="133"/>
      <c r="CH547" s="133"/>
      <c r="CI547" s="133"/>
      <c r="CJ547" s="133"/>
      <c r="CK547" s="133"/>
      <c r="CL547" s="133"/>
      <c r="CM547" s="133"/>
      <c r="CN547" s="133"/>
      <c r="CO547" s="133"/>
      <c r="CP547" s="133"/>
      <c r="CQ547" s="133"/>
      <c r="CR547" s="133"/>
      <c r="CS547" s="133"/>
      <c r="CT547" s="133"/>
      <c r="CU547" s="133"/>
      <c r="CV547" s="133"/>
      <c r="CW547" s="133"/>
    </row>
    <row r="548" spans="1:101" s="134" customFormat="1" ht="12">
      <c r="A548" s="133"/>
      <c r="B548" s="132"/>
      <c r="C548" s="133"/>
      <c r="D548" s="126"/>
      <c r="E548" s="126"/>
      <c r="F548" s="126"/>
      <c r="G548" s="126"/>
      <c r="H548" s="126"/>
      <c r="I548" s="126"/>
      <c r="J548" s="126"/>
      <c r="K548" s="126"/>
      <c r="L548" s="126"/>
      <c r="M548" s="127"/>
      <c r="N548" s="127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  <c r="AU548" s="133"/>
      <c r="AV548" s="133"/>
      <c r="AW548" s="133"/>
      <c r="AX548" s="133"/>
      <c r="AY548" s="133"/>
      <c r="AZ548" s="133"/>
      <c r="BA548" s="133"/>
      <c r="BB548" s="133"/>
      <c r="BC548" s="133"/>
      <c r="BD548" s="133"/>
      <c r="BE548" s="133"/>
      <c r="BF548" s="133"/>
      <c r="BG548" s="133"/>
      <c r="BH548" s="133"/>
      <c r="BI548" s="133"/>
      <c r="BJ548" s="133"/>
      <c r="BK548" s="133"/>
      <c r="BL548" s="133"/>
      <c r="BM548" s="133"/>
      <c r="BN548" s="133"/>
      <c r="BO548" s="133"/>
      <c r="BP548" s="133"/>
      <c r="BQ548" s="133"/>
      <c r="BR548" s="133"/>
      <c r="BS548" s="133"/>
      <c r="BT548" s="133"/>
      <c r="BU548" s="133"/>
      <c r="BV548" s="133"/>
      <c r="BW548" s="133"/>
      <c r="BX548" s="133"/>
      <c r="BY548" s="133"/>
      <c r="BZ548" s="133"/>
      <c r="CA548" s="133"/>
      <c r="CB548" s="133"/>
      <c r="CC548" s="133"/>
      <c r="CD548" s="133"/>
      <c r="CE548" s="133"/>
      <c r="CF548" s="133"/>
      <c r="CG548" s="133"/>
      <c r="CH548" s="133"/>
      <c r="CI548" s="133"/>
      <c r="CJ548" s="133"/>
      <c r="CK548" s="133"/>
      <c r="CL548" s="133"/>
      <c r="CM548" s="133"/>
      <c r="CN548" s="133"/>
      <c r="CO548" s="133"/>
      <c r="CP548" s="133"/>
      <c r="CQ548" s="133"/>
      <c r="CR548" s="133"/>
      <c r="CS548" s="133"/>
      <c r="CT548" s="133"/>
      <c r="CU548" s="133"/>
      <c r="CV548" s="133"/>
      <c r="CW548" s="133"/>
    </row>
    <row r="549" spans="1:101" s="134" customFormat="1" ht="12">
      <c r="A549" s="133"/>
      <c r="B549" s="132"/>
      <c r="C549" s="133"/>
      <c r="D549" s="126"/>
      <c r="E549" s="126"/>
      <c r="F549" s="126"/>
      <c r="G549" s="126"/>
      <c r="H549" s="126"/>
      <c r="I549" s="126"/>
      <c r="J549" s="126"/>
      <c r="K549" s="126"/>
      <c r="L549" s="126"/>
      <c r="M549" s="127"/>
      <c r="N549" s="127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  <c r="AU549" s="133"/>
      <c r="AV549" s="133"/>
      <c r="AW549" s="133"/>
      <c r="AX549" s="133"/>
      <c r="AY549" s="133"/>
      <c r="AZ549" s="133"/>
      <c r="BA549" s="133"/>
      <c r="BB549" s="133"/>
      <c r="BC549" s="133"/>
      <c r="BD549" s="133"/>
      <c r="BE549" s="133"/>
      <c r="BF549" s="133"/>
      <c r="BG549" s="133"/>
      <c r="BH549" s="133"/>
      <c r="BI549" s="133"/>
      <c r="BJ549" s="133"/>
      <c r="BK549" s="133"/>
      <c r="BL549" s="133"/>
      <c r="BM549" s="133"/>
      <c r="BN549" s="133"/>
      <c r="BO549" s="133"/>
      <c r="BP549" s="133"/>
      <c r="BQ549" s="133"/>
      <c r="BR549" s="133"/>
      <c r="BS549" s="133"/>
      <c r="BT549" s="133"/>
      <c r="BU549" s="133"/>
      <c r="BV549" s="133"/>
      <c r="BW549" s="133"/>
      <c r="BX549" s="133"/>
      <c r="BY549" s="133"/>
      <c r="BZ549" s="133"/>
      <c r="CA549" s="133"/>
      <c r="CB549" s="133"/>
      <c r="CC549" s="133"/>
      <c r="CD549" s="133"/>
      <c r="CE549" s="133"/>
      <c r="CF549" s="133"/>
      <c r="CG549" s="133"/>
      <c r="CH549" s="133"/>
      <c r="CI549" s="133"/>
      <c r="CJ549" s="133"/>
      <c r="CK549" s="133"/>
      <c r="CL549" s="133"/>
      <c r="CM549" s="133"/>
      <c r="CN549" s="133"/>
      <c r="CO549" s="133"/>
      <c r="CP549" s="133"/>
      <c r="CQ549" s="133"/>
      <c r="CR549" s="133"/>
      <c r="CS549" s="133"/>
      <c r="CT549" s="133"/>
      <c r="CU549" s="133"/>
      <c r="CV549" s="133"/>
      <c r="CW549" s="133"/>
    </row>
    <row r="550" spans="1:101" s="134" customFormat="1" ht="12">
      <c r="A550" s="133"/>
      <c r="B550" s="132"/>
      <c r="C550" s="133"/>
      <c r="D550" s="126"/>
      <c r="E550" s="126"/>
      <c r="F550" s="126"/>
      <c r="G550" s="126"/>
      <c r="H550" s="126"/>
      <c r="I550" s="126"/>
      <c r="J550" s="126"/>
      <c r="K550" s="126"/>
      <c r="L550" s="126"/>
      <c r="M550" s="127"/>
      <c r="N550" s="127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  <c r="AU550" s="133"/>
      <c r="AV550" s="133"/>
      <c r="AW550" s="133"/>
      <c r="AX550" s="133"/>
      <c r="AY550" s="133"/>
      <c r="AZ550" s="133"/>
      <c r="BA550" s="133"/>
      <c r="BB550" s="133"/>
      <c r="BC550" s="133"/>
      <c r="BD550" s="133"/>
      <c r="BE550" s="133"/>
      <c r="BF550" s="133"/>
      <c r="BG550" s="133"/>
      <c r="BH550" s="133"/>
      <c r="BI550" s="133"/>
      <c r="BJ550" s="133"/>
      <c r="BK550" s="133"/>
      <c r="BL550" s="133"/>
      <c r="BM550" s="133"/>
      <c r="BN550" s="133"/>
      <c r="BO550" s="133"/>
      <c r="BP550" s="133"/>
      <c r="BQ550" s="133"/>
      <c r="BR550" s="133"/>
      <c r="BS550" s="133"/>
      <c r="BT550" s="133"/>
      <c r="BU550" s="133"/>
      <c r="BV550" s="133"/>
      <c r="BW550" s="133"/>
      <c r="BX550" s="133"/>
      <c r="BY550" s="133"/>
      <c r="BZ550" s="133"/>
      <c r="CA550" s="133"/>
      <c r="CB550" s="133"/>
      <c r="CC550" s="133"/>
      <c r="CD550" s="133"/>
      <c r="CE550" s="133"/>
      <c r="CF550" s="133"/>
      <c r="CG550" s="133"/>
      <c r="CH550" s="133"/>
      <c r="CI550" s="133"/>
      <c r="CJ550" s="133"/>
      <c r="CK550" s="133"/>
      <c r="CL550" s="133"/>
      <c r="CM550" s="133"/>
      <c r="CN550" s="133"/>
      <c r="CO550" s="133"/>
      <c r="CP550" s="133"/>
      <c r="CQ550" s="133"/>
      <c r="CR550" s="133"/>
      <c r="CS550" s="133"/>
      <c r="CT550" s="133"/>
      <c r="CU550" s="133"/>
      <c r="CV550" s="133"/>
      <c r="CW550" s="133"/>
    </row>
    <row r="551" spans="1:101" s="134" customFormat="1" ht="12">
      <c r="A551" s="133"/>
      <c r="B551" s="132"/>
      <c r="C551" s="133"/>
      <c r="D551" s="126"/>
      <c r="E551" s="126"/>
      <c r="F551" s="126"/>
      <c r="G551" s="126"/>
      <c r="H551" s="126"/>
      <c r="I551" s="126"/>
      <c r="J551" s="126"/>
      <c r="K551" s="126"/>
      <c r="L551" s="126"/>
      <c r="M551" s="127"/>
      <c r="N551" s="127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  <c r="AU551" s="133"/>
      <c r="AV551" s="133"/>
      <c r="AW551" s="133"/>
      <c r="AX551" s="133"/>
      <c r="AY551" s="133"/>
      <c r="AZ551" s="133"/>
      <c r="BA551" s="133"/>
      <c r="BB551" s="133"/>
      <c r="BC551" s="133"/>
      <c r="BD551" s="133"/>
      <c r="BE551" s="133"/>
      <c r="BF551" s="133"/>
      <c r="BG551" s="133"/>
      <c r="BH551" s="133"/>
      <c r="BI551" s="133"/>
      <c r="BJ551" s="133"/>
      <c r="BK551" s="133"/>
      <c r="BL551" s="133"/>
      <c r="BM551" s="133"/>
      <c r="BN551" s="133"/>
      <c r="BO551" s="133"/>
      <c r="BP551" s="133"/>
      <c r="BQ551" s="133"/>
      <c r="BR551" s="133"/>
      <c r="BS551" s="133"/>
      <c r="BT551" s="133"/>
      <c r="BU551" s="133"/>
      <c r="BV551" s="133"/>
      <c r="BW551" s="133"/>
      <c r="BX551" s="133"/>
      <c r="BY551" s="133"/>
      <c r="BZ551" s="133"/>
      <c r="CA551" s="133"/>
      <c r="CB551" s="133"/>
      <c r="CC551" s="133"/>
      <c r="CD551" s="133"/>
      <c r="CE551" s="133"/>
      <c r="CF551" s="133"/>
      <c r="CG551" s="133"/>
      <c r="CH551" s="133"/>
      <c r="CI551" s="133"/>
      <c r="CJ551" s="133"/>
      <c r="CK551" s="133"/>
      <c r="CL551" s="133"/>
      <c r="CM551" s="133"/>
      <c r="CN551" s="133"/>
      <c r="CO551" s="133"/>
      <c r="CP551" s="133"/>
      <c r="CQ551" s="133"/>
      <c r="CR551" s="133"/>
      <c r="CS551" s="133"/>
      <c r="CT551" s="133"/>
      <c r="CU551" s="133"/>
      <c r="CV551" s="133"/>
      <c r="CW551" s="133"/>
    </row>
    <row r="552" spans="1:101" s="134" customFormat="1" ht="12">
      <c r="A552" s="133"/>
      <c r="B552" s="132"/>
      <c r="C552" s="133"/>
      <c r="D552" s="126"/>
      <c r="E552" s="126"/>
      <c r="F552" s="126"/>
      <c r="G552" s="126"/>
      <c r="H552" s="126"/>
      <c r="I552" s="126"/>
      <c r="J552" s="126"/>
      <c r="K552" s="126"/>
      <c r="L552" s="126"/>
      <c r="M552" s="127"/>
      <c r="N552" s="127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  <c r="AU552" s="133"/>
      <c r="AV552" s="133"/>
      <c r="AW552" s="133"/>
      <c r="AX552" s="133"/>
      <c r="AY552" s="133"/>
      <c r="AZ552" s="133"/>
      <c r="BA552" s="133"/>
      <c r="BB552" s="133"/>
      <c r="BC552" s="133"/>
      <c r="BD552" s="133"/>
      <c r="BE552" s="133"/>
      <c r="BF552" s="133"/>
      <c r="BG552" s="133"/>
      <c r="BH552" s="133"/>
      <c r="BI552" s="133"/>
      <c r="BJ552" s="133"/>
      <c r="BK552" s="133"/>
      <c r="BL552" s="133"/>
      <c r="BM552" s="133"/>
      <c r="BN552" s="133"/>
      <c r="BO552" s="133"/>
      <c r="BP552" s="133"/>
      <c r="BQ552" s="133"/>
      <c r="BR552" s="133"/>
      <c r="BS552" s="133"/>
      <c r="BT552" s="133"/>
      <c r="BU552" s="133"/>
      <c r="BV552" s="133"/>
      <c r="BW552" s="133"/>
      <c r="BX552" s="133"/>
      <c r="BY552" s="133"/>
      <c r="BZ552" s="133"/>
      <c r="CA552" s="133"/>
      <c r="CB552" s="133"/>
      <c r="CC552" s="133"/>
      <c r="CD552" s="133"/>
      <c r="CE552" s="133"/>
      <c r="CF552" s="133"/>
      <c r="CG552" s="133"/>
      <c r="CH552" s="133"/>
      <c r="CI552" s="133"/>
      <c r="CJ552" s="133"/>
      <c r="CK552" s="133"/>
      <c r="CL552" s="133"/>
      <c r="CM552" s="133"/>
      <c r="CN552" s="133"/>
      <c r="CO552" s="133"/>
      <c r="CP552" s="133"/>
      <c r="CQ552" s="133"/>
      <c r="CR552" s="133"/>
      <c r="CS552" s="133"/>
      <c r="CT552" s="133"/>
      <c r="CU552" s="133"/>
      <c r="CV552" s="133"/>
      <c r="CW552" s="133"/>
    </row>
    <row r="553" spans="1:101" s="134" customFormat="1" ht="12">
      <c r="A553" s="133"/>
      <c r="B553" s="132"/>
      <c r="C553" s="133"/>
      <c r="D553" s="126"/>
      <c r="E553" s="126"/>
      <c r="F553" s="126"/>
      <c r="G553" s="126"/>
      <c r="H553" s="126"/>
      <c r="I553" s="126"/>
      <c r="J553" s="126"/>
      <c r="K553" s="126"/>
      <c r="L553" s="126"/>
      <c r="M553" s="127"/>
      <c r="N553" s="127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  <c r="AU553" s="133"/>
      <c r="AV553" s="133"/>
      <c r="AW553" s="133"/>
      <c r="AX553" s="133"/>
      <c r="AY553" s="133"/>
      <c r="AZ553" s="133"/>
      <c r="BA553" s="133"/>
      <c r="BB553" s="133"/>
      <c r="BC553" s="133"/>
      <c r="BD553" s="133"/>
      <c r="BE553" s="133"/>
      <c r="BF553" s="133"/>
      <c r="BG553" s="133"/>
      <c r="BH553" s="133"/>
      <c r="BI553" s="133"/>
      <c r="BJ553" s="133"/>
      <c r="BK553" s="133"/>
      <c r="BL553" s="133"/>
      <c r="BM553" s="133"/>
      <c r="BN553" s="133"/>
      <c r="BO553" s="133"/>
      <c r="BP553" s="133"/>
      <c r="BQ553" s="133"/>
      <c r="BR553" s="133"/>
      <c r="BS553" s="133"/>
      <c r="BT553" s="133"/>
      <c r="BU553" s="133"/>
      <c r="BV553" s="133"/>
      <c r="BW553" s="133"/>
      <c r="BX553" s="133"/>
      <c r="BY553" s="133"/>
      <c r="BZ553" s="133"/>
      <c r="CA553" s="133"/>
      <c r="CB553" s="133"/>
      <c r="CC553" s="133"/>
      <c r="CD553" s="133"/>
      <c r="CE553" s="133"/>
      <c r="CF553" s="133"/>
      <c r="CG553" s="133"/>
      <c r="CH553" s="133"/>
      <c r="CI553" s="133"/>
      <c r="CJ553" s="133"/>
      <c r="CK553" s="133"/>
      <c r="CL553" s="133"/>
      <c r="CM553" s="133"/>
      <c r="CN553" s="133"/>
      <c r="CO553" s="133"/>
      <c r="CP553" s="133"/>
      <c r="CQ553" s="133"/>
      <c r="CR553" s="133"/>
      <c r="CS553" s="133"/>
      <c r="CT553" s="133"/>
      <c r="CU553" s="133"/>
      <c r="CV553" s="133"/>
      <c r="CW553" s="133"/>
    </row>
    <row r="554" spans="1:101" s="134" customFormat="1" ht="12">
      <c r="A554" s="133"/>
      <c r="B554" s="132"/>
      <c r="C554" s="133"/>
      <c r="D554" s="126"/>
      <c r="E554" s="126"/>
      <c r="F554" s="126"/>
      <c r="G554" s="126"/>
      <c r="H554" s="126"/>
      <c r="I554" s="126"/>
      <c r="J554" s="126"/>
      <c r="K554" s="126"/>
      <c r="L554" s="126"/>
      <c r="M554" s="127"/>
      <c r="N554" s="127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  <c r="AU554" s="133"/>
      <c r="AV554" s="133"/>
      <c r="AW554" s="133"/>
      <c r="AX554" s="133"/>
      <c r="AY554" s="133"/>
      <c r="AZ554" s="133"/>
      <c r="BA554" s="133"/>
      <c r="BB554" s="133"/>
      <c r="BC554" s="133"/>
      <c r="BD554" s="133"/>
      <c r="BE554" s="133"/>
      <c r="BF554" s="133"/>
      <c r="BG554" s="133"/>
      <c r="BH554" s="133"/>
      <c r="BI554" s="133"/>
      <c r="BJ554" s="133"/>
      <c r="BK554" s="133"/>
      <c r="BL554" s="133"/>
      <c r="BM554" s="133"/>
      <c r="BN554" s="133"/>
      <c r="BO554" s="133"/>
      <c r="BP554" s="133"/>
      <c r="BQ554" s="133"/>
      <c r="BR554" s="133"/>
      <c r="BS554" s="133"/>
      <c r="BT554" s="133"/>
      <c r="BU554" s="133"/>
      <c r="BV554" s="133"/>
      <c r="BW554" s="133"/>
      <c r="BX554" s="133"/>
      <c r="BY554" s="133"/>
      <c r="BZ554" s="133"/>
      <c r="CA554" s="133"/>
      <c r="CB554" s="133"/>
      <c r="CC554" s="133"/>
      <c r="CD554" s="133"/>
      <c r="CE554" s="133"/>
      <c r="CF554" s="133"/>
      <c r="CG554" s="133"/>
      <c r="CH554" s="133"/>
      <c r="CI554" s="133"/>
      <c r="CJ554" s="133"/>
      <c r="CK554" s="133"/>
      <c r="CL554" s="133"/>
      <c r="CM554" s="133"/>
      <c r="CN554" s="133"/>
      <c r="CO554" s="133"/>
      <c r="CP554" s="133"/>
      <c r="CQ554" s="133"/>
      <c r="CR554" s="133"/>
      <c r="CS554" s="133"/>
      <c r="CT554" s="133"/>
      <c r="CU554" s="133"/>
      <c r="CV554" s="133"/>
      <c r="CW554" s="133"/>
    </row>
    <row r="555" spans="1:101" s="134" customFormat="1" ht="12">
      <c r="A555" s="133"/>
      <c r="B555" s="132"/>
      <c r="C555" s="133"/>
      <c r="D555" s="126"/>
      <c r="E555" s="126"/>
      <c r="F555" s="126"/>
      <c r="G555" s="126"/>
      <c r="H555" s="126"/>
      <c r="I555" s="126"/>
      <c r="J555" s="126"/>
      <c r="K555" s="126"/>
      <c r="L555" s="126"/>
      <c r="M555" s="127"/>
      <c r="N555" s="127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  <c r="AU555" s="133"/>
      <c r="AV555" s="133"/>
      <c r="AW555" s="133"/>
      <c r="AX555" s="133"/>
      <c r="AY555" s="133"/>
      <c r="AZ555" s="133"/>
      <c r="BA555" s="133"/>
      <c r="BB555" s="133"/>
      <c r="BC555" s="133"/>
      <c r="BD555" s="133"/>
      <c r="BE555" s="133"/>
      <c r="BF555" s="133"/>
      <c r="BG555" s="133"/>
      <c r="BH555" s="133"/>
      <c r="BI555" s="133"/>
      <c r="BJ555" s="133"/>
      <c r="BK555" s="133"/>
      <c r="BL555" s="133"/>
      <c r="BM555" s="133"/>
      <c r="BN555" s="133"/>
      <c r="BO555" s="133"/>
      <c r="BP555" s="133"/>
      <c r="BQ555" s="133"/>
      <c r="BR555" s="133"/>
      <c r="BS555" s="133"/>
      <c r="BT555" s="133"/>
      <c r="BU555" s="133"/>
      <c r="BV555" s="133"/>
      <c r="BW555" s="133"/>
      <c r="BX555" s="133"/>
      <c r="BY555" s="133"/>
      <c r="BZ555" s="133"/>
      <c r="CA555" s="133"/>
      <c r="CB555" s="133"/>
      <c r="CC555" s="133"/>
      <c r="CD555" s="133"/>
      <c r="CE555" s="133"/>
      <c r="CF555" s="133"/>
      <c r="CG555" s="133"/>
      <c r="CH555" s="133"/>
      <c r="CI555" s="133"/>
      <c r="CJ555" s="133"/>
      <c r="CK555" s="133"/>
      <c r="CL555" s="133"/>
      <c r="CM555" s="133"/>
      <c r="CN555" s="133"/>
      <c r="CO555" s="133"/>
      <c r="CP555" s="133"/>
      <c r="CQ555" s="133"/>
      <c r="CR555" s="133"/>
      <c r="CS555" s="133"/>
      <c r="CT555" s="133"/>
      <c r="CU555" s="133"/>
      <c r="CV555" s="133"/>
      <c r="CW555" s="133"/>
    </row>
    <row r="556" spans="1:101" s="134" customFormat="1" ht="12">
      <c r="A556" s="133"/>
      <c r="B556" s="132"/>
      <c r="C556" s="133"/>
      <c r="D556" s="126"/>
      <c r="E556" s="126"/>
      <c r="F556" s="126"/>
      <c r="G556" s="126"/>
      <c r="H556" s="126"/>
      <c r="I556" s="126"/>
      <c r="J556" s="126"/>
      <c r="K556" s="126"/>
      <c r="L556" s="126"/>
      <c r="M556" s="127"/>
      <c r="N556" s="127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  <c r="AU556" s="133"/>
      <c r="AV556" s="133"/>
      <c r="AW556" s="133"/>
      <c r="AX556" s="133"/>
      <c r="AY556" s="133"/>
      <c r="AZ556" s="133"/>
      <c r="BA556" s="133"/>
      <c r="BB556" s="133"/>
      <c r="BC556" s="133"/>
      <c r="BD556" s="133"/>
      <c r="BE556" s="133"/>
      <c r="BF556" s="133"/>
      <c r="BG556" s="133"/>
      <c r="BH556" s="133"/>
      <c r="BI556" s="133"/>
      <c r="BJ556" s="133"/>
      <c r="BK556" s="133"/>
      <c r="BL556" s="133"/>
      <c r="BM556" s="133"/>
      <c r="BN556" s="133"/>
      <c r="BO556" s="133"/>
      <c r="BP556" s="133"/>
      <c r="BQ556" s="133"/>
      <c r="BR556" s="133"/>
      <c r="BS556" s="133"/>
      <c r="BT556" s="133"/>
      <c r="BU556" s="133"/>
      <c r="BV556" s="133"/>
      <c r="BW556" s="133"/>
      <c r="BX556" s="133"/>
      <c r="BY556" s="133"/>
      <c r="BZ556" s="133"/>
      <c r="CA556" s="133"/>
      <c r="CB556" s="133"/>
      <c r="CC556" s="133"/>
      <c r="CD556" s="133"/>
      <c r="CE556" s="133"/>
      <c r="CF556" s="133"/>
      <c r="CG556" s="133"/>
      <c r="CH556" s="133"/>
      <c r="CI556" s="133"/>
      <c r="CJ556" s="133"/>
      <c r="CK556" s="133"/>
      <c r="CL556" s="133"/>
      <c r="CM556" s="133"/>
      <c r="CN556" s="133"/>
      <c r="CO556" s="133"/>
      <c r="CP556" s="133"/>
      <c r="CQ556" s="133"/>
      <c r="CR556" s="133"/>
      <c r="CS556" s="133"/>
      <c r="CT556" s="133"/>
      <c r="CU556" s="133"/>
      <c r="CV556" s="133"/>
      <c r="CW556" s="133"/>
    </row>
    <row r="557" spans="1:101" s="134" customFormat="1" ht="12">
      <c r="A557" s="133"/>
      <c r="B557" s="132"/>
      <c r="C557" s="133"/>
      <c r="D557" s="126"/>
      <c r="E557" s="126"/>
      <c r="F557" s="126"/>
      <c r="G557" s="126"/>
      <c r="H557" s="126"/>
      <c r="I557" s="126"/>
      <c r="J557" s="126"/>
      <c r="K557" s="126"/>
      <c r="L557" s="126"/>
      <c r="M557" s="127"/>
      <c r="N557" s="127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  <c r="AU557" s="133"/>
      <c r="AV557" s="133"/>
      <c r="AW557" s="133"/>
      <c r="AX557" s="133"/>
      <c r="AY557" s="133"/>
      <c r="AZ557" s="133"/>
      <c r="BA557" s="133"/>
      <c r="BB557" s="133"/>
      <c r="BC557" s="133"/>
      <c r="BD557" s="133"/>
      <c r="BE557" s="133"/>
      <c r="BF557" s="133"/>
      <c r="BG557" s="133"/>
      <c r="BH557" s="133"/>
      <c r="BI557" s="133"/>
      <c r="BJ557" s="133"/>
      <c r="BK557" s="133"/>
      <c r="BL557" s="133"/>
      <c r="BM557" s="133"/>
      <c r="BN557" s="133"/>
      <c r="BO557" s="133"/>
      <c r="BP557" s="133"/>
      <c r="BQ557" s="133"/>
      <c r="BR557" s="133"/>
      <c r="BS557" s="133"/>
      <c r="BT557" s="133"/>
      <c r="BU557" s="133"/>
      <c r="BV557" s="133"/>
      <c r="BW557" s="133"/>
      <c r="BX557" s="133"/>
      <c r="BY557" s="133"/>
      <c r="BZ557" s="133"/>
      <c r="CA557" s="133"/>
      <c r="CB557" s="133"/>
      <c r="CC557" s="133"/>
      <c r="CD557" s="133"/>
      <c r="CE557" s="133"/>
      <c r="CF557" s="133"/>
      <c r="CG557" s="133"/>
      <c r="CH557" s="133"/>
      <c r="CI557" s="133"/>
      <c r="CJ557" s="133"/>
      <c r="CK557" s="133"/>
      <c r="CL557" s="133"/>
      <c r="CM557" s="133"/>
      <c r="CN557" s="133"/>
      <c r="CO557" s="133"/>
      <c r="CP557" s="133"/>
      <c r="CQ557" s="133"/>
      <c r="CR557" s="133"/>
      <c r="CS557" s="133"/>
      <c r="CT557" s="133"/>
      <c r="CU557" s="133"/>
      <c r="CV557" s="133"/>
      <c r="CW557" s="133"/>
    </row>
    <row r="558" spans="1:101" s="134" customFormat="1" ht="12">
      <c r="A558" s="133"/>
      <c r="B558" s="132"/>
      <c r="C558" s="133"/>
      <c r="D558" s="126"/>
      <c r="E558" s="126"/>
      <c r="F558" s="126"/>
      <c r="G558" s="126"/>
      <c r="H558" s="126"/>
      <c r="I558" s="126"/>
      <c r="J558" s="126"/>
      <c r="K558" s="126"/>
      <c r="L558" s="126"/>
      <c r="M558" s="127"/>
      <c r="N558" s="127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  <c r="AU558" s="133"/>
      <c r="AV558" s="133"/>
      <c r="AW558" s="133"/>
      <c r="AX558" s="133"/>
      <c r="AY558" s="133"/>
      <c r="AZ558" s="133"/>
      <c r="BA558" s="133"/>
      <c r="BB558" s="133"/>
      <c r="BC558" s="133"/>
      <c r="BD558" s="133"/>
      <c r="BE558" s="133"/>
      <c r="BF558" s="133"/>
      <c r="BG558" s="133"/>
      <c r="BH558" s="133"/>
      <c r="BI558" s="133"/>
      <c r="BJ558" s="133"/>
      <c r="BK558" s="133"/>
      <c r="BL558" s="133"/>
      <c r="BM558" s="133"/>
      <c r="BN558" s="133"/>
      <c r="BO558" s="133"/>
      <c r="BP558" s="133"/>
      <c r="BQ558" s="133"/>
      <c r="BR558" s="133"/>
      <c r="BS558" s="133"/>
      <c r="BT558" s="133"/>
      <c r="BU558" s="133"/>
      <c r="BV558" s="133"/>
      <c r="BW558" s="133"/>
      <c r="BX558" s="133"/>
      <c r="BY558" s="133"/>
      <c r="BZ558" s="133"/>
      <c r="CA558" s="133"/>
      <c r="CB558" s="133"/>
      <c r="CC558" s="133"/>
      <c r="CD558" s="133"/>
      <c r="CE558" s="133"/>
      <c r="CF558" s="133"/>
      <c r="CG558" s="133"/>
      <c r="CH558" s="133"/>
      <c r="CI558" s="133"/>
      <c r="CJ558" s="133"/>
      <c r="CK558" s="133"/>
      <c r="CL558" s="133"/>
      <c r="CM558" s="133"/>
      <c r="CN558" s="133"/>
      <c r="CO558" s="133"/>
      <c r="CP558" s="133"/>
      <c r="CQ558" s="133"/>
      <c r="CR558" s="133"/>
      <c r="CS558" s="133"/>
      <c r="CT558" s="133"/>
      <c r="CU558" s="133"/>
      <c r="CV558" s="133"/>
      <c r="CW558" s="133"/>
    </row>
    <row r="559" spans="1:101" s="134" customFormat="1" ht="12">
      <c r="A559" s="133"/>
      <c r="B559" s="132"/>
      <c r="C559" s="133"/>
      <c r="D559" s="126"/>
      <c r="E559" s="126"/>
      <c r="F559" s="126"/>
      <c r="G559" s="126"/>
      <c r="H559" s="126"/>
      <c r="I559" s="126"/>
      <c r="J559" s="126"/>
      <c r="K559" s="126"/>
      <c r="L559" s="126"/>
      <c r="M559" s="127"/>
      <c r="N559" s="127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  <c r="AU559" s="133"/>
      <c r="AV559" s="133"/>
      <c r="AW559" s="133"/>
      <c r="AX559" s="133"/>
      <c r="AY559" s="133"/>
      <c r="AZ559" s="133"/>
      <c r="BA559" s="133"/>
      <c r="BB559" s="133"/>
      <c r="BC559" s="133"/>
      <c r="BD559" s="133"/>
      <c r="BE559" s="133"/>
      <c r="BF559" s="133"/>
      <c r="BG559" s="133"/>
      <c r="BH559" s="133"/>
      <c r="BI559" s="133"/>
      <c r="BJ559" s="133"/>
      <c r="BK559" s="133"/>
      <c r="BL559" s="133"/>
      <c r="BM559" s="133"/>
      <c r="BN559" s="133"/>
      <c r="BO559" s="133"/>
      <c r="BP559" s="133"/>
      <c r="BQ559" s="133"/>
      <c r="BR559" s="133"/>
      <c r="BS559" s="133"/>
      <c r="BT559" s="133"/>
      <c r="BU559" s="133"/>
      <c r="BV559" s="133"/>
      <c r="BW559" s="133"/>
      <c r="BX559" s="133"/>
      <c r="BY559" s="133"/>
      <c r="BZ559" s="133"/>
      <c r="CA559" s="133"/>
      <c r="CB559" s="133"/>
      <c r="CC559" s="133"/>
      <c r="CD559" s="133"/>
      <c r="CE559" s="133"/>
      <c r="CF559" s="133"/>
      <c r="CG559" s="133"/>
      <c r="CH559" s="133"/>
      <c r="CI559" s="133"/>
      <c r="CJ559" s="133"/>
      <c r="CK559" s="133"/>
      <c r="CL559" s="133"/>
      <c r="CM559" s="133"/>
      <c r="CN559" s="133"/>
      <c r="CO559" s="133"/>
      <c r="CP559" s="133"/>
      <c r="CQ559" s="133"/>
      <c r="CR559" s="133"/>
      <c r="CS559" s="133"/>
      <c r="CT559" s="133"/>
      <c r="CU559" s="133"/>
      <c r="CV559" s="133"/>
      <c r="CW559" s="133"/>
    </row>
    <row r="560" spans="1:101" s="134" customFormat="1" ht="12">
      <c r="A560" s="133"/>
      <c r="B560" s="132"/>
      <c r="C560" s="133"/>
      <c r="D560" s="126"/>
      <c r="E560" s="126"/>
      <c r="F560" s="126"/>
      <c r="G560" s="126"/>
      <c r="H560" s="126"/>
      <c r="I560" s="126"/>
      <c r="J560" s="126"/>
      <c r="K560" s="126"/>
      <c r="L560" s="126"/>
      <c r="M560" s="127"/>
      <c r="N560" s="127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  <c r="AU560" s="133"/>
      <c r="AV560" s="133"/>
      <c r="AW560" s="133"/>
      <c r="AX560" s="133"/>
      <c r="AY560" s="133"/>
      <c r="AZ560" s="133"/>
      <c r="BA560" s="133"/>
      <c r="BB560" s="133"/>
      <c r="BC560" s="133"/>
      <c r="BD560" s="133"/>
      <c r="BE560" s="133"/>
      <c r="BF560" s="133"/>
      <c r="BG560" s="133"/>
      <c r="BH560" s="133"/>
      <c r="BI560" s="133"/>
      <c r="BJ560" s="133"/>
      <c r="BK560" s="133"/>
      <c r="BL560" s="133"/>
      <c r="BM560" s="133"/>
      <c r="BN560" s="133"/>
      <c r="BO560" s="133"/>
      <c r="BP560" s="133"/>
      <c r="BQ560" s="133"/>
      <c r="BR560" s="133"/>
      <c r="BS560" s="133"/>
      <c r="BT560" s="133"/>
      <c r="BU560" s="133"/>
      <c r="BV560" s="133"/>
      <c r="BW560" s="133"/>
      <c r="BX560" s="133"/>
      <c r="BY560" s="133"/>
      <c r="BZ560" s="133"/>
      <c r="CA560" s="133"/>
      <c r="CB560" s="133"/>
      <c r="CC560" s="133"/>
      <c r="CD560" s="133"/>
      <c r="CE560" s="133"/>
      <c r="CF560" s="133"/>
      <c r="CG560" s="133"/>
      <c r="CH560" s="133"/>
      <c r="CI560" s="133"/>
      <c r="CJ560" s="133"/>
      <c r="CK560" s="133"/>
      <c r="CL560" s="133"/>
      <c r="CM560" s="133"/>
      <c r="CN560" s="133"/>
      <c r="CO560" s="133"/>
      <c r="CP560" s="133"/>
      <c r="CQ560" s="133"/>
      <c r="CR560" s="133"/>
      <c r="CS560" s="133"/>
      <c r="CT560" s="133"/>
      <c r="CU560" s="133"/>
      <c r="CV560" s="133"/>
      <c r="CW560" s="133"/>
    </row>
    <row r="561" spans="1:101" s="134" customFormat="1" ht="12">
      <c r="A561" s="133"/>
      <c r="B561" s="132"/>
      <c r="C561" s="133"/>
      <c r="D561" s="126"/>
      <c r="E561" s="126"/>
      <c r="F561" s="126"/>
      <c r="G561" s="126"/>
      <c r="H561" s="126"/>
      <c r="I561" s="126"/>
      <c r="J561" s="126"/>
      <c r="K561" s="126"/>
      <c r="L561" s="126"/>
      <c r="M561" s="127"/>
      <c r="N561" s="127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  <c r="AU561" s="133"/>
      <c r="AV561" s="133"/>
      <c r="AW561" s="133"/>
      <c r="AX561" s="133"/>
      <c r="AY561" s="133"/>
      <c r="AZ561" s="133"/>
      <c r="BA561" s="133"/>
      <c r="BB561" s="133"/>
      <c r="BC561" s="133"/>
      <c r="BD561" s="133"/>
      <c r="BE561" s="133"/>
      <c r="BF561" s="133"/>
      <c r="BG561" s="133"/>
      <c r="BH561" s="133"/>
      <c r="BI561" s="133"/>
      <c r="BJ561" s="133"/>
      <c r="BK561" s="133"/>
      <c r="BL561" s="133"/>
      <c r="BM561" s="133"/>
      <c r="BN561" s="133"/>
      <c r="BO561" s="133"/>
      <c r="BP561" s="133"/>
      <c r="BQ561" s="133"/>
      <c r="BR561" s="133"/>
      <c r="BS561" s="133"/>
      <c r="BT561" s="133"/>
      <c r="BU561" s="133"/>
      <c r="BV561" s="133"/>
      <c r="BW561" s="133"/>
      <c r="BX561" s="133"/>
      <c r="BY561" s="133"/>
      <c r="BZ561" s="133"/>
      <c r="CA561" s="133"/>
      <c r="CB561" s="133"/>
      <c r="CC561" s="133"/>
      <c r="CD561" s="133"/>
      <c r="CE561" s="133"/>
      <c r="CF561" s="133"/>
      <c r="CG561" s="133"/>
      <c r="CH561" s="133"/>
      <c r="CI561" s="133"/>
      <c r="CJ561" s="133"/>
      <c r="CK561" s="133"/>
      <c r="CL561" s="133"/>
      <c r="CM561" s="133"/>
      <c r="CN561" s="133"/>
      <c r="CO561" s="133"/>
      <c r="CP561" s="133"/>
      <c r="CQ561" s="133"/>
      <c r="CR561" s="133"/>
      <c r="CS561" s="133"/>
      <c r="CT561" s="133"/>
      <c r="CU561" s="133"/>
      <c r="CV561" s="133"/>
      <c r="CW561" s="133"/>
    </row>
    <row r="562" spans="1:101" s="134" customFormat="1" ht="12">
      <c r="A562" s="133"/>
      <c r="B562" s="132"/>
      <c r="C562" s="133"/>
      <c r="D562" s="126"/>
      <c r="E562" s="126"/>
      <c r="F562" s="126"/>
      <c r="G562" s="126"/>
      <c r="H562" s="126"/>
      <c r="I562" s="126"/>
      <c r="J562" s="126"/>
      <c r="K562" s="126"/>
      <c r="L562" s="126"/>
      <c r="M562" s="127"/>
      <c r="N562" s="127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  <c r="AU562" s="133"/>
      <c r="AV562" s="133"/>
      <c r="AW562" s="133"/>
      <c r="AX562" s="133"/>
      <c r="AY562" s="133"/>
      <c r="AZ562" s="133"/>
      <c r="BA562" s="133"/>
      <c r="BB562" s="133"/>
      <c r="BC562" s="133"/>
      <c r="BD562" s="133"/>
      <c r="BE562" s="133"/>
      <c r="BF562" s="133"/>
      <c r="BG562" s="133"/>
      <c r="BH562" s="133"/>
      <c r="BI562" s="133"/>
      <c r="BJ562" s="133"/>
      <c r="BK562" s="133"/>
      <c r="BL562" s="133"/>
      <c r="BM562" s="133"/>
      <c r="BN562" s="133"/>
      <c r="BO562" s="133"/>
      <c r="BP562" s="133"/>
      <c r="BQ562" s="133"/>
      <c r="BR562" s="133"/>
      <c r="BS562" s="133"/>
      <c r="BT562" s="133"/>
      <c r="BU562" s="133"/>
      <c r="BV562" s="133"/>
      <c r="BW562" s="133"/>
      <c r="BX562" s="133"/>
      <c r="BY562" s="133"/>
      <c r="BZ562" s="133"/>
      <c r="CA562" s="133"/>
      <c r="CB562" s="133"/>
      <c r="CC562" s="133"/>
      <c r="CD562" s="133"/>
      <c r="CE562" s="133"/>
      <c r="CF562" s="133"/>
      <c r="CG562" s="133"/>
      <c r="CH562" s="133"/>
      <c r="CI562" s="133"/>
      <c r="CJ562" s="133"/>
      <c r="CK562" s="133"/>
      <c r="CL562" s="133"/>
      <c r="CM562" s="133"/>
      <c r="CN562" s="133"/>
      <c r="CO562" s="133"/>
      <c r="CP562" s="133"/>
      <c r="CQ562" s="133"/>
      <c r="CR562" s="133"/>
      <c r="CS562" s="133"/>
      <c r="CT562" s="133"/>
      <c r="CU562" s="133"/>
      <c r="CV562" s="133"/>
      <c r="CW562" s="133"/>
    </row>
    <row r="563" spans="1:101" s="134" customFormat="1" ht="12">
      <c r="A563" s="133"/>
      <c r="B563" s="132"/>
      <c r="C563" s="133"/>
      <c r="D563" s="126"/>
      <c r="E563" s="126"/>
      <c r="F563" s="126"/>
      <c r="G563" s="126"/>
      <c r="H563" s="126"/>
      <c r="I563" s="126"/>
      <c r="J563" s="126"/>
      <c r="K563" s="126"/>
      <c r="L563" s="126"/>
      <c r="M563" s="127"/>
      <c r="N563" s="127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  <c r="AU563" s="133"/>
      <c r="AV563" s="133"/>
      <c r="AW563" s="133"/>
      <c r="AX563" s="133"/>
      <c r="AY563" s="133"/>
      <c r="AZ563" s="133"/>
      <c r="BA563" s="133"/>
      <c r="BB563" s="133"/>
      <c r="BC563" s="133"/>
      <c r="BD563" s="133"/>
      <c r="BE563" s="133"/>
      <c r="BF563" s="133"/>
      <c r="BG563" s="133"/>
      <c r="BH563" s="133"/>
      <c r="BI563" s="133"/>
      <c r="BJ563" s="133"/>
      <c r="BK563" s="133"/>
      <c r="BL563" s="133"/>
      <c r="BM563" s="133"/>
      <c r="BN563" s="133"/>
      <c r="BO563" s="133"/>
      <c r="BP563" s="133"/>
      <c r="BQ563" s="133"/>
      <c r="BR563" s="133"/>
      <c r="BS563" s="133"/>
      <c r="BT563" s="133"/>
      <c r="BU563" s="133"/>
      <c r="BV563" s="133"/>
      <c r="BW563" s="133"/>
      <c r="BX563" s="133"/>
      <c r="BY563" s="133"/>
      <c r="BZ563" s="133"/>
      <c r="CA563" s="133"/>
      <c r="CB563" s="133"/>
      <c r="CC563" s="133"/>
      <c r="CD563" s="133"/>
      <c r="CE563" s="133"/>
      <c r="CF563" s="133"/>
      <c r="CG563" s="133"/>
      <c r="CH563" s="133"/>
      <c r="CI563" s="133"/>
      <c r="CJ563" s="133"/>
      <c r="CK563" s="133"/>
      <c r="CL563" s="133"/>
      <c r="CM563" s="133"/>
      <c r="CN563" s="133"/>
      <c r="CO563" s="133"/>
      <c r="CP563" s="133"/>
      <c r="CQ563" s="133"/>
      <c r="CR563" s="133"/>
      <c r="CS563" s="133"/>
      <c r="CT563" s="133"/>
      <c r="CU563" s="133"/>
      <c r="CV563" s="133"/>
      <c r="CW563" s="133"/>
    </row>
    <row r="564" spans="1:101" s="134" customFormat="1" ht="12">
      <c r="A564" s="133"/>
      <c r="B564" s="132"/>
      <c r="C564" s="133"/>
      <c r="D564" s="126"/>
      <c r="E564" s="126"/>
      <c r="F564" s="126"/>
      <c r="G564" s="126"/>
      <c r="H564" s="126"/>
      <c r="I564" s="126"/>
      <c r="J564" s="126"/>
      <c r="K564" s="126"/>
      <c r="L564" s="126"/>
      <c r="M564" s="127"/>
      <c r="N564" s="127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  <c r="AU564" s="133"/>
      <c r="AV564" s="133"/>
      <c r="AW564" s="133"/>
      <c r="AX564" s="133"/>
      <c r="AY564" s="133"/>
      <c r="AZ564" s="133"/>
      <c r="BA564" s="133"/>
      <c r="BB564" s="133"/>
      <c r="BC564" s="133"/>
      <c r="BD564" s="133"/>
      <c r="BE564" s="133"/>
      <c r="BF564" s="133"/>
      <c r="BG564" s="133"/>
      <c r="BH564" s="133"/>
      <c r="BI564" s="133"/>
      <c r="BJ564" s="133"/>
      <c r="BK564" s="133"/>
      <c r="BL564" s="133"/>
      <c r="BM564" s="133"/>
      <c r="BN564" s="133"/>
      <c r="BO564" s="133"/>
      <c r="BP564" s="133"/>
      <c r="BQ564" s="133"/>
      <c r="BR564" s="133"/>
      <c r="BS564" s="133"/>
      <c r="BT564" s="133"/>
      <c r="BU564" s="133"/>
      <c r="BV564" s="133"/>
      <c r="BW564" s="133"/>
      <c r="BX564" s="133"/>
      <c r="BY564" s="133"/>
      <c r="BZ564" s="133"/>
      <c r="CA564" s="133"/>
      <c r="CB564" s="133"/>
      <c r="CC564" s="133"/>
      <c r="CD564" s="133"/>
      <c r="CE564" s="133"/>
      <c r="CF564" s="133"/>
      <c r="CG564" s="133"/>
      <c r="CH564" s="133"/>
      <c r="CI564" s="133"/>
      <c r="CJ564" s="133"/>
      <c r="CK564" s="133"/>
      <c r="CL564" s="133"/>
      <c r="CM564" s="133"/>
      <c r="CN564" s="133"/>
      <c r="CO564" s="133"/>
      <c r="CP564" s="133"/>
      <c r="CQ564" s="133"/>
      <c r="CR564" s="133"/>
      <c r="CS564" s="133"/>
      <c r="CT564" s="133"/>
      <c r="CU564" s="133"/>
      <c r="CV564" s="133"/>
      <c r="CW564" s="133"/>
    </row>
    <row r="565" spans="1:101" s="134" customFormat="1" ht="12">
      <c r="A565" s="133"/>
      <c r="B565" s="132"/>
      <c r="C565" s="133"/>
      <c r="D565" s="126"/>
      <c r="E565" s="126"/>
      <c r="F565" s="126"/>
      <c r="G565" s="126"/>
      <c r="H565" s="126"/>
      <c r="I565" s="126"/>
      <c r="J565" s="126"/>
      <c r="K565" s="126"/>
      <c r="L565" s="126"/>
      <c r="M565" s="127"/>
      <c r="N565" s="127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  <c r="AU565" s="133"/>
      <c r="AV565" s="133"/>
      <c r="AW565" s="133"/>
      <c r="AX565" s="133"/>
      <c r="AY565" s="133"/>
      <c r="AZ565" s="133"/>
      <c r="BA565" s="133"/>
      <c r="BB565" s="133"/>
      <c r="BC565" s="133"/>
      <c r="BD565" s="133"/>
      <c r="BE565" s="133"/>
      <c r="BF565" s="133"/>
      <c r="BG565" s="133"/>
      <c r="BH565" s="133"/>
      <c r="BI565" s="133"/>
      <c r="BJ565" s="133"/>
      <c r="BK565" s="133"/>
      <c r="BL565" s="133"/>
      <c r="BM565" s="133"/>
      <c r="BN565" s="133"/>
      <c r="BO565" s="133"/>
      <c r="BP565" s="133"/>
      <c r="BQ565" s="133"/>
      <c r="BR565" s="133"/>
      <c r="BS565" s="133"/>
      <c r="BT565" s="133"/>
      <c r="BU565" s="133"/>
      <c r="BV565" s="133"/>
      <c r="BW565" s="133"/>
      <c r="BX565" s="133"/>
      <c r="BY565" s="133"/>
      <c r="BZ565" s="133"/>
      <c r="CA565" s="133"/>
      <c r="CB565" s="133"/>
      <c r="CC565" s="133"/>
      <c r="CD565" s="133"/>
      <c r="CE565" s="133"/>
      <c r="CF565" s="133"/>
      <c r="CG565" s="133"/>
      <c r="CH565" s="133"/>
      <c r="CI565" s="133"/>
      <c r="CJ565" s="133"/>
      <c r="CK565" s="133"/>
      <c r="CL565" s="133"/>
      <c r="CM565" s="133"/>
      <c r="CN565" s="133"/>
      <c r="CO565" s="133"/>
      <c r="CP565" s="133"/>
      <c r="CQ565" s="133"/>
      <c r="CR565" s="133"/>
      <c r="CS565" s="133"/>
      <c r="CT565" s="133"/>
      <c r="CU565" s="133"/>
      <c r="CV565" s="133"/>
      <c r="CW565" s="133"/>
    </row>
    <row r="566" spans="1:101" s="134" customFormat="1" ht="12">
      <c r="A566" s="133"/>
      <c r="B566" s="132"/>
      <c r="C566" s="133"/>
      <c r="D566" s="126"/>
      <c r="E566" s="126"/>
      <c r="F566" s="126"/>
      <c r="G566" s="126"/>
      <c r="H566" s="126"/>
      <c r="I566" s="126"/>
      <c r="J566" s="126"/>
      <c r="K566" s="126"/>
      <c r="L566" s="126"/>
      <c r="M566" s="127"/>
      <c r="N566" s="127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  <c r="AU566" s="133"/>
      <c r="AV566" s="133"/>
      <c r="AW566" s="133"/>
      <c r="AX566" s="133"/>
      <c r="AY566" s="133"/>
      <c r="AZ566" s="133"/>
      <c r="BA566" s="133"/>
      <c r="BB566" s="133"/>
      <c r="BC566" s="133"/>
      <c r="BD566" s="133"/>
      <c r="BE566" s="133"/>
      <c r="BF566" s="133"/>
      <c r="BG566" s="133"/>
      <c r="BH566" s="133"/>
      <c r="BI566" s="133"/>
      <c r="BJ566" s="133"/>
      <c r="BK566" s="133"/>
      <c r="BL566" s="133"/>
      <c r="BM566" s="133"/>
      <c r="BN566" s="133"/>
      <c r="BO566" s="133"/>
      <c r="BP566" s="133"/>
      <c r="BQ566" s="133"/>
      <c r="BR566" s="133"/>
      <c r="BS566" s="133"/>
      <c r="BT566" s="133"/>
      <c r="BU566" s="133"/>
      <c r="BV566" s="133"/>
      <c r="BW566" s="133"/>
      <c r="BX566" s="133"/>
      <c r="BY566" s="133"/>
      <c r="BZ566" s="133"/>
      <c r="CA566" s="133"/>
      <c r="CB566" s="133"/>
      <c r="CC566" s="133"/>
      <c r="CD566" s="133"/>
      <c r="CE566" s="133"/>
      <c r="CF566" s="133"/>
      <c r="CG566" s="133"/>
      <c r="CH566" s="133"/>
      <c r="CI566" s="133"/>
      <c r="CJ566" s="133"/>
      <c r="CK566" s="133"/>
      <c r="CL566" s="133"/>
      <c r="CM566" s="133"/>
      <c r="CN566" s="133"/>
      <c r="CO566" s="133"/>
      <c r="CP566" s="133"/>
      <c r="CQ566" s="133"/>
      <c r="CR566" s="133"/>
      <c r="CS566" s="133"/>
      <c r="CT566" s="133"/>
      <c r="CU566" s="133"/>
      <c r="CV566" s="133"/>
      <c r="CW566" s="133"/>
    </row>
    <row r="567" spans="1:101" s="134" customFormat="1" ht="12">
      <c r="A567" s="133"/>
      <c r="B567" s="132"/>
      <c r="C567" s="133"/>
      <c r="D567" s="126"/>
      <c r="E567" s="126"/>
      <c r="F567" s="126"/>
      <c r="G567" s="126"/>
      <c r="H567" s="126"/>
      <c r="I567" s="126"/>
      <c r="J567" s="126"/>
      <c r="K567" s="126"/>
      <c r="L567" s="126"/>
      <c r="M567" s="127"/>
      <c r="N567" s="127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  <c r="AU567" s="133"/>
      <c r="AV567" s="133"/>
      <c r="AW567" s="133"/>
      <c r="AX567" s="133"/>
      <c r="AY567" s="133"/>
      <c r="AZ567" s="133"/>
      <c r="BA567" s="133"/>
      <c r="BB567" s="133"/>
      <c r="BC567" s="133"/>
      <c r="BD567" s="133"/>
      <c r="BE567" s="133"/>
      <c r="BF567" s="133"/>
      <c r="BG567" s="133"/>
      <c r="BH567" s="133"/>
      <c r="BI567" s="133"/>
      <c r="BJ567" s="133"/>
      <c r="BK567" s="133"/>
      <c r="BL567" s="133"/>
      <c r="BM567" s="133"/>
      <c r="BN567" s="133"/>
      <c r="BO567" s="133"/>
      <c r="BP567" s="133"/>
      <c r="BQ567" s="133"/>
      <c r="BR567" s="133"/>
      <c r="BS567" s="133"/>
      <c r="BT567" s="133"/>
      <c r="BU567" s="133"/>
      <c r="BV567" s="133"/>
      <c r="BW567" s="133"/>
      <c r="BX567" s="133"/>
      <c r="BY567" s="133"/>
      <c r="BZ567" s="133"/>
      <c r="CA567" s="133"/>
      <c r="CB567" s="133"/>
      <c r="CC567" s="133"/>
      <c r="CD567" s="133"/>
      <c r="CE567" s="133"/>
      <c r="CF567" s="133"/>
      <c r="CG567" s="133"/>
      <c r="CH567" s="133"/>
      <c r="CI567" s="133"/>
      <c r="CJ567" s="133"/>
      <c r="CK567" s="133"/>
      <c r="CL567" s="133"/>
      <c r="CM567" s="133"/>
      <c r="CN567" s="133"/>
      <c r="CO567" s="133"/>
      <c r="CP567" s="133"/>
      <c r="CQ567" s="133"/>
      <c r="CR567" s="133"/>
      <c r="CS567" s="133"/>
      <c r="CT567" s="133"/>
      <c r="CU567" s="133"/>
      <c r="CV567" s="133"/>
      <c r="CW567" s="133"/>
    </row>
    <row r="568" spans="1:101" s="134" customFormat="1" ht="12">
      <c r="A568" s="133"/>
      <c r="B568" s="132"/>
      <c r="C568" s="133"/>
      <c r="D568" s="126"/>
      <c r="E568" s="126"/>
      <c r="F568" s="126"/>
      <c r="G568" s="126"/>
      <c r="H568" s="126"/>
      <c r="I568" s="126"/>
      <c r="J568" s="126"/>
      <c r="K568" s="126"/>
      <c r="L568" s="126"/>
      <c r="M568" s="127"/>
      <c r="N568" s="127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  <c r="AU568" s="133"/>
      <c r="AV568" s="133"/>
      <c r="AW568" s="133"/>
      <c r="AX568" s="133"/>
      <c r="AY568" s="133"/>
      <c r="AZ568" s="133"/>
      <c r="BA568" s="133"/>
      <c r="BB568" s="133"/>
      <c r="BC568" s="133"/>
      <c r="BD568" s="133"/>
      <c r="BE568" s="133"/>
      <c r="BF568" s="133"/>
      <c r="BG568" s="133"/>
      <c r="BH568" s="133"/>
      <c r="BI568" s="133"/>
      <c r="BJ568" s="133"/>
      <c r="BK568" s="133"/>
      <c r="BL568" s="133"/>
      <c r="BM568" s="133"/>
      <c r="BN568" s="133"/>
      <c r="BO568" s="133"/>
      <c r="BP568" s="133"/>
      <c r="BQ568" s="133"/>
      <c r="BR568" s="133"/>
      <c r="BS568" s="133"/>
      <c r="BT568" s="133"/>
      <c r="BU568" s="133"/>
      <c r="BV568" s="133"/>
      <c r="BW568" s="133"/>
      <c r="BX568" s="133"/>
      <c r="BY568" s="133"/>
      <c r="BZ568" s="133"/>
      <c r="CA568" s="133"/>
      <c r="CB568" s="133"/>
      <c r="CC568" s="133"/>
      <c r="CD568" s="133"/>
      <c r="CE568" s="133"/>
      <c r="CF568" s="133"/>
      <c r="CG568" s="133"/>
      <c r="CH568" s="133"/>
      <c r="CI568" s="133"/>
      <c r="CJ568" s="133"/>
      <c r="CK568" s="133"/>
      <c r="CL568" s="133"/>
      <c r="CM568" s="133"/>
      <c r="CN568" s="133"/>
      <c r="CO568" s="133"/>
      <c r="CP568" s="133"/>
      <c r="CQ568" s="133"/>
      <c r="CR568" s="133"/>
      <c r="CS568" s="133"/>
      <c r="CT568" s="133"/>
      <c r="CU568" s="133"/>
      <c r="CV568" s="133"/>
      <c r="CW568" s="133"/>
    </row>
    <row r="569" spans="1:101" s="134" customFormat="1" ht="12">
      <c r="A569" s="133"/>
      <c r="B569" s="132"/>
      <c r="C569" s="133"/>
      <c r="D569" s="126"/>
      <c r="E569" s="126"/>
      <c r="F569" s="126"/>
      <c r="G569" s="126"/>
      <c r="H569" s="126"/>
      <c r="I569" s="126"/>
      <c r="J569" s="126"/>
      <c r="K569" s="126"/>
      <c r="L569" s="126"/>
      <c r="M569" s="127"/>
      <c r="N569" s="127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  <c r="AU569" s="133"/>
      <c r="AV569" s="133"/>
      <c r="AW569" s="133"/>
      <c r="AX569" s="133"/>
      <c r="AY569" s="133"/>
      <c r="AZ569" s="133"/>
      <c r="BA569" s="133"/>
      <c r="BB569" s="133"/>
      <c r="BC569" s="133"/>
      <c r="BD569" s="133"/>
      <c r="BE569" s="133"/>
      <c r="BF569" s="133"/>
      <c r="BG569" s="133"/>
      <c r="BH569" s="133"/>
      <c r="BI569" s="133"/>
      <c r="BJ569" s="133"/>
      <c r="BK569" s="133"/>
      <c r="BL569" s="133"/>
      <c r="BM569" s="133"/>
      <c r="BN569" s="133"/>
      <c r="BO569" s="133"/>
      <c r="BP569" s="133"/>
      <c r="BQ569" s="133"/>
      <c r="BR569" s="133"/>
      <c r="BS569" s="133"/>
      <c r="BT569" s="133"/>
      <c r="BU569" s="133"/>
      <c r="BV569" s="133"/>
      <c r="BW569" s="133"/>
      <c r="BX569" s="133"/>
      <c r="BY569" s="133"/>
      <c r="BZ569" s="133"/>
      <c r="CA569" s="133"/>
      <c r="CB569" s="133"/>
      <c r="CC569" s="133"/>
      <c r="CD569" s="133"/>
      <c r="CE569" s="133"/>
      <c r="CF569" s="133"/>
      <c r="CG569" s="133"/>
      <c r="CH569" s="133"/>
      <c r="CI569" s="133"/>
      <c r="CJ569" s="133"/>
      <c r="CK569" s="133"/>
      <c r="CL569" s="133"/>
      <c r="CM569" s="133"/>
      <c r="CN569" s="133"/>
      <c r="CO569" s="133"/>
      <c r="CP569" s="133"/>
      <c r="CQ569" s="133"/>
      <c r="CR569" s="133"/>
      <c r="CS569" s="133"/>
      <c r="CT569" s="133"/>
      <c r="CU569" s="133"/>
      <c r="CV569" s="133"/>
      <c r="CW569" s="133"/>
    </row>
    <row r="570" spans="1:101" s="134" customFormat="1" ht="12">
      <c r="A570" s="133"/>
      <c r="B570" s="132"/>
      <c r="C570" s="133"/>
      <c r="D570" s="126"/>
      <c r="E570" s="126"/>
      <c r="F570" s="126"/>
      <c r="G570" s="126"/>
      <c r="H570" s="126"/>
      <c r="I570" s="126"/>
      <c r="J570" s="126"/>
      <c r="K570" s="126"/>
      <c r="L570" s="126"/>
      <c r="M570" s="127"/>
      <c r="N570" s="127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  <c r="AU570" s="133"/>
      <c r="AV570" s="133"/>
      <c r="AW570" s="133"/>
      <c r="AX570" s="133"/>
      <c r="AY570" s="133"/>
      <c r="AZ570" s="133"/>
      <c r="BA570" s="133"/>
      <c r="BB570" s="133"/>
      <c r="BC570" s="133"/>
      <c r="BD570" s="133"/>
      <c r="BE570" s="133"/>
      <c r="BF570" s="133"/>
      <c r="BG570" s="133"/>
      <c r="BH570" s="133"/>
      <c r="BI570" s="133"/>
      <c r="BJ570" s="133"/>
      <c r="BK570" s="133"/>
      <c r="BL570" s="133"/>
      <c r="BM570" s="133"/>
      <c r="BN570" s="133"/>
      <c r="BO570" s="133"/>
      <c r="BP570" s="133"/>
      <c r="BQ570" s="133"/>
      <c r="BR570" s="133"/>
      <c r="BS570" s="133"/>
      <c r="BT570" s="133"/>
      <c r="BU570" s="133"/>
      <c r="BV570" s="133"/>
      <c r="BW570" s="133"/>
      <c r="BX570" s="133"/>
      <c r="BY570" s="133"/>
      <c r="BZ570" s="133"/>
      <c r="CA570" s="133"/>
      <c r="CB570" s="133"/>
      <c r="CC570" s="133"/>
      <c r="CD570" s="133"/>
      <c r="CE570" s="133"/>
      <c r="CF570" s="133"/>
      <c r="CG570" s="133"/>
      <c r="CH570" s="133"/>
      <c r="CI570" s="133"/>
      <c r="CJ570" s="133"/>
      <c r="CK570" s="133"/>
      <c r="CL570" s="133"/>
      <c r="CM570" s="133"/>
      <c r="CN570" s="133"/>
      <c r="CO570" s="133"/>
      <c r="CP570" s="133"/>
      <c r="CQ570" s="133"/>
      <c r="CR570" s="133"/>
      <c r="CS570" s="133"/>
      <c r="CT570" s="133"/>
      <c r="CU570" s="133"/>
      <c r="CV570" s="133"/>
      <c r="CW570" s="133"/>
    </row>
    <row r="571" spans="1:101" s="134" customFormat="1" ht="12">
      <c r="A571" s="133"/>
      <c r="B571" s="132"/>
      <c r="C571" s="133"/>
      <c r="D571" s="126"/>
      <c r="E571" s="126"/>
      <c r="F571" s="126"/>
      <c r="G571" s="126"/>
      <c r="H571" s="126"/>
      <c r="I571" s="126"/>
      <c r="J571" s="126"/>
      <c r="K571" s="126"/>
      <c r="L571" s="126"/>
      <c r="M571" s="127"/>
      <c r="N571" s="127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  <c r="AU571" s="133"/>
      <c r="AV571" s="133"/>
      <c r="AW571" s="133"/>
      <c r="AX571" s="133"/>
      <c r="AY571" s="133"/>
      <c r="AZ571" s="133"/>
      <c r="BA571" s="133"/>
      <c r="BB571" s="133"/>
      <c r="BC571" s="133"/>
      <c r="BD571" s="133"/>
      <c r="BE571" s="133"/>
      <c r="BF571" s="133"/>
      <c r="BG571" s="133"/>
      <c r="BH571" s="133"/>
      <c r="BI571" s="133"/>
      <c r="BJ571" s="133"/>
      <c r="BK571" s="133"/>
      <c r="BL571" s="133"/>
      <c r="BM571" s="133"/>
      <c r="BN571" s="133"/>
      <c r="BO571" s="133"/>
      <c r="BP571" s="133"/>
      <c r="BQ571" s="133"/>
      <c r="BR571" s="133"/>
      <c r="BS571" s="133"/>
      <c r="BT571" s="133"/>
      <c r="BU571" s="133"/>
      <c r="BV571" s="133"/>
      <c r="BW571" s="133"/>
      <c r="BX571" s="133"/>
      <c r="BY571" s="133"/>
      <c r="BZ571" s="133"/>
      <c r="CA571" s="133"/>
      <c r="CB571" s="133"/>
      <c r="CC571" s="133"/>
      <c r="CD571" s="133"/>
      <c r="CE571" s="133"/>
      <c r="CF571" s="133"/>
      <c r="CG571" s="133"/>
      <c r="CH571" s="133"/>
      <c r="CI571" s="133"/>
      <c r="CJ571" s="133"/>
      <c r="CK571" s="133"/>
      <c r="CL571" s="133"/>
      <c r="CM571" s="133"/>
      <c r="CN571" s="133"/>
      <c r="CO571" s="133"/>
      <c r="CP571" s="133"/>
      <c r="CQ571" s="133"/>
      <c r="CR571" s="133"/>
      <c r="CS571" s="133"/>
      <c r="CT571" s="133"/>
      <c r="CU571" s="133"/>
      <c r="CV571" s="133"/>
      <c r="CW571" s="133"/>
    </row>
    <row r="572" spans="1:101" s="134" customFormat="1" ht="12">
      <c r="A572" s="133"/>
      <c r="B572" s="132"/>
      <c r="C572" s="133"/>
      <c r="D572" s="126"/>
      <c r="E572" s="126"/>
      <c r="F572" s="126"/>
      <c r="G572" s="126"/>
      <c r="H572" s="126"/>
      <c r="I572" s="126"/>
      <c r="J572" s="126"/>
      <c r="K572" s="126"/>
      <c r="L572" s="126"/>
      <c r="M572" s="127"/>
      <c r="N572" s="127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  <c r="AU572" s="133"/>
      <c r="AV572" s="133"/>
      <c r="AW572" s="133"/>
      <c r="AX572" s="133"/>
      <c r="AY572" s="133"/>
      <c r="AZ572" s="133"/>
      <c r="BA572" s="133"/>
      <c r="BB572" s="133"/>
      <c r="BC572" s="133"/>
      <c r="BD572" s="133"/>
      <c r="BE572" s="133"/>
      <c r="BF572" s="133"/>
      <c r="BG572" s="133"/>
      <c r="BH572" s="133"/>
      <c r="BI572" s="133"/>
      <c r="BJ572" s="133"/>
      <c r="BK572" s="133"/>
      <c r="BL572" s="133"/>
      <c r="BM572" s="133"/>
      <c r="BN572" s="133"/>
      <c r="BO572" s="133"/>
      <c r="BP572" s="133"/>
      <c r="BQ572" s="133"/>
      <c r="BR572" s="133"/>
      <c r="BS572" s="133"/>
      <c r="BT572" s="133"/>
      <c r="BU572" s="133"/>
      <c r="BV572" s="133"/>
      <c r="BW572" s="133"/>
      <c r="BX572" s="133"/>
      <c r="BY572" s="133"/>
      <c r="BZ572" s="133"/>
      <c r="CA572" s="133"/>
      <c r="CB572" s="133"/>
      <c r="CC572" s="133"/>
      <c r="CD572" s="133"/>
      <c r="CE572" s="133"/>
      <c r="CF572" s="133"/>
      <c r="CG572" s="133"/>
      <c r="CH572" s="133"/>
      <c r="CI572" s="133"/>
      <c r="CJ572" s="133"/>
      <c r="CK572" s="133"/>
      <c r="CL572" s="133"/>
      <c r="CM572" s="133"/>
      <c r="CN572" s="133"/>
      <c r="CO572" s="133"/>
      <c r="CP572" s="133"/>
      <c r="CQ572" s="133"/>
      <c r="CR572" s="133"/>
      <c r="CS572" s="133"/>
      <c r="CT572" s="133"/>
      <c r="CU572" s="133"/>
      <c r="CV572" s="133"/>
      <c r="CW572" s="133"/>
    </row>
    <row r="573" spans="1:101" s="134" customFormat="1" ht="12">
      <c r="A573" s="133"/>
      <c r="B573" s="132"/>
      <c r="C573" s="133"/>
      <c r="D573" s="126"/>
      <c r="E573" s="126"/>
      <c r="F573" s="126"/>
      <c r="G573" s="126"/>
      <c r="H573" s="126"/>
      <c r="I573" s="126"/>
      <c r="J573" s="126"/>
      <c r="K573" s="126"/>
      <c r="L573" s="126"/>
      <c r="M573" s="127"/>
      <c r="N573" s="127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  <c r="AU573" s="133"/>
      <c r="AV573" s="133"/>
      <c r="AW573" s="133"/>
      <c r="AX573" s="133"/>
      <c r="AY573" s="133"/>
      <c r="AZ573" s="133"/>
      <c r="BA573" s="133"/>
      <c r="BB573" s="133"/>
      <c r="BC573" s="133"/>
      <c r="BD573" s="133"/>
      <c r="BE573" s="133"/>
      <c r="BF573" s="133"/>
      <c r="BG573" s="133"/>
      <c r="BH573" s="133"/>
      <c r="BI573" s="133"/>
      <c r="BJ573" s="133"/>
      <c r="BK573" s="133"/>
      <c r="BL573" s="133"/>
      <c r="BM573" s="133"/>
      <c r="BN573" s="133"/>
      <c r="BO573" s="133"/>
      <c r="BP573" s="133"/>
      <c r="BQ573" s="133"/>
      <c r="BR573" s="133"/>
      <c r="BS573" s="133"/>
      <c r="BT573" s="133"/>
      <c r="BU573" s="133"/>
      <c r="BV573" s="133"/>
      <c r="BW573" s="133"/>
      <c r="BX573" s="133"/>
      <c r="BY573" s="133"/>
      <c r="BZ573" s="133"/>
      <c r="CA573" s="133"/>
      <c r="CB573" s="133"/>
      <c r="CC573" s="133"/>
      <c r="CD573" s="133"/>
      <c r="CE573" s="133"/>
      <c r="CF573" s="133"/>
      <c r="CG573" s="133"/>
      <c r="CH573" s="133"/>
      <c r="CI573" s="133"/>
      <c r="CJ573" s="133"/>
      <c r="CK573" s="133"/>
      <c r="CL573" s="133"/>
      <c r="CM573" s="133"/>
      <c r="CN573" s="133"/>
      <c r="CO573" s="133"/>
      <c r="CP573" s="133"/>
      <c r="CQ573" s="133"/>
      <c r="CR573" s="133"/>
      <c r="CS573" s="133"/>
      <c r="CT573" s="133"/>
      <c r="CU573" s="133"/>
      <c r="CV573" s="133"/>
      <c r="CW573" s="133"/>
    </row>
    <row r="574" spans="1:101" s="134" customFormat="1" ht="12">
      <c r="A574" s="133"/>
      <c r="B574" s="132"/>
      <c r="C574" s="133"/>
      <c r="D574" s="126"/>
      <c r="E574" s="126"/>
      <c r="F574" s="126"/>
      <c r="G574" s="126"/>
      <c r="H574" s="126"/>
      <c r="I574" s="126"/>
      <c r="J574" s="126"/>
      <c r="K574" s="126"/>
      <c r="L574" s="126"/>
      <c r="M574" s="127"/>
      <c r="N574" s="127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  <c r="AU574" s="133"/>
      <c r="AV574" s="133"/>
      <c r="AW574" s="133"/>
      <c r="AX574" s="133"/>
      <c r="AY574" s="133"/>
      <c r="AZ574" s="133"/>
      <c r="BA574" s="133"/>
      <c r="BB574" s="133"/>
      <c r="BC574" s="133"/>
      <c r="BD574" s="133"/>
      <c r="BE574" s="133"/>
      <c r="BF574" s="133"/>
      <c r="BG574" s="133"/>
      <c r="BH574" s="133"/>
      <c r="BI574" s="133"/>
      <c r="BJ574" s="133"/>
      <c r="BK574" s="133"/>
      <c r="BL574" s="133"/>
      <c r="BM574" s="133"/>
      <c r="BN574" s="133"/>
      <c r="BO574" s="133"/>
      <c r="BP574" s="133"/>
      <c r="BQ574" s="133"/>
      <c r="BR574" s="133"/>
      <c r="BS574" s="133"/>
      <c r="BT574" s="133"/>
      <c r="BU574" s="133"/>
      <c r="BV574" s="133"/>
      <c r="BW574" s="133"/>
      <c r="BX574" s="133"/>
      <c r="BY574" s="133"/>
      <c r="BZ574" s="133"/>
      <c r="CA574" s="133"/>
      <c r="CB574" s="133"/>
      <c r="CC574" s="133"/>
      <c r="CD574" s="133"/>
      <c r="CE574" s="133"/>
      <c r="CF574" s="133"/>
      <c r="CG574" s="133"/>
      <c r="CH574" s="133"/>
      <c r="CI574" s="133"/>
      <c r="CJ574" s="133"/>
      <c r="CK574" s="133"/>
      <c r="CL574" s="133"/>
      <c r="CM574" s="133"/>
      <c r="CN574" s="133"/>
      <c r="CO574" s="133"/>
      <c r="CP574" s="133"/>
      <c r="CQ574" s="133"/>
      <c r="CR574" s="133"/>
      <c r="CS574" s="133"/>
      <c r="CT574" s="133"/>
      <c r="CU574" s="133"/>
      <c r="CV574" s="133"/>
      <c r="CW574" s="133"/>
    </row>
    <row r="575" spans="1:101" s="134" customFormat="1" ht="12">
      <c r="A575" s="133"/>
      <c r="B575" s="132"/>
      <c r="C575" s="133"/>
      <c r="D575" s="126"/>
      <c r="E575" s="126"/>
      <c r="F575" s="126"/>
      <c r="G575" s="126"/>
      <c r="H575" s="126"/>
      <c r="I575" s="126"/>
      <c r="J575" s="126"/>
      <c r="K575" s="126"/>
      <c r="L575" s="126"/>
      <c r="M575" s="127"/>
      <c r="N575" s="127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  <c r="AU575" s="133"/>
      <c r="AV575" s="133"/>
      <c r="AW575" s="133"/>
      <c r="AX575" s="133"/>
      <c r="AY575" s="133"/>
      <c r="AZ575" s="133"/>
      <c r="BA575" s="133"/>
      <c r="BB575" s="133"/>
      <c r="BC575" s="133"/>
      <c r="BD575" s="133"/>
      <c r="BE575" s="133"/>
      <c r="BF575" s="133"/>
      <c r="BG575" s="133"/>
      <c r="BH575" s="133"/>
      <c r="BI575" s="133"/>
      <c r="BJ575" s="133"/>
      <c r="BK575" s="133"/>
      <c r="BL575" s="133"/>
      <c r="BM575" s="133"/>
      <c r="BN575" s="133"/>
      <c r="BO575" s="133"/>
      <c r="BP575" s="133"/>
      <c r="BQ575" s="133"/>
      <c r="BR575" s="133"/>
      <c r="BS575" s="133"/>
      <c r="BT575" s="133"/>
      <c r="BU575" s="133"/>
      <c r="BV575" s="133"/>
      <c r="BW575" s="133"/>
      <c r="BX575" s="133"/>
      <c r="BY575" s="133"/>
      <c r="BZ575" s="133"/>
      <c r="CA575" s="133"/>
      <c r="CB575" s="133"/>
      <c r="CC575" s="133"/>
      <c r="CD575" s="133"/>
      <c r="CE575" s="133"/>
      <c r="CF575" s="133"/>
      <c r="CG575" s="133"/>
      <c r="CH575" s="133"/>
      <c r="CI575" s="133"/>
      <c r="CJ575" s="133"/>
      <c r="CK575" s="133"/>
      <c r="CL575" s="133"/>
      <c r="CM575" s="133"/>
      <c r="CN575" s="133"/>
      <c r="CO575" s="133"/>
      <c r="CP575" s="133"/>
      <c r="CQ575" s="133"/>
      <c r="CR575" s="133"/>
      <c r="CS575" s="133"/>
      <c r="CT575" s="133"/>
      <c r="CU575" s="133"/>
      <c r="CV575" s="133"/>
      <c r="CW575" s="133"/>
    </row>
    <row r="576" spans="1:101" s="134" customFormat="1" ht="12">
      <c r="A576" s="133"/>
      <c r="B576" s="132"/>
      <c r="C576" s="133"/>
      <c r="D576" s="126"/>
      <c r="E576" s="126"/>
      <c r="F576" s="126"/>
      <c r="G576" s="126"/>
      <c r="H576" s="126"/>
      <c r="I576" s="126"/>
      <c r="J576" s="126"/>
      <c r="K576" s="126"/>
      <c r="L576" s="126"/>
      <c r="M576" s="127"/>
      <c r="N576" s="127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  <c r="AU576" s="133"/>
      <c r="AV576" s="133"/>
      <c r="AW576" s="133"/>
      <c r="AX576" s="133"/>
      <c r="AY576" s="133"/>
      <c r="AZ576" s="133"/>
      <c r="BA576" s="133"/>
      <c r="BB576" s="133"/>
      <c r="BC576" s="133"/>
      <c r="BD576" s="133"/>
      <c r="BE576" s="133"/>
      <c r="BF576" s="133"/>
      <c r="BG576" s="133"/>
      <c r="BH576" s="133"/>
      <c r="BI576" s="133"/>
      <c r="BJ576" s="133"/>
      <c r="BK576" s="133"/>
      <c r="BL576" s="133"/>
      <c r="BM576" s="133"/>
      <c r="BN576" s="133"/>
      <c r="BO576" s="133"/>
      <c r="BP576" s="133"/>
      <c r="BQ576" s="133"/>
      <c r="BR576" s="133"/>
      <c r="BS576" s="133"/>
      <c r="BT576" s="133"/>
      <c r="BU576" s="133"/>
      <c r="BV576" s="133"/>
      <c r="BW576" s="133"/>
      <c r="BX576" s="133"/>
      <c r="BY576" s="133"/>
      <c r="BZ576" s="133"/>
      <c r="CA576" s="133"/>
      <c r="CB576" s="133"/>
      <c r="CC576" s="133"/>
      <c r="CD576" s="133"/>
      <c r="CE576" s="133"/>
      <c r="CF576" s="133"/>
      <c r="CG576" s="133"/>
      <c r="CH576" s="133"/>
      <c r="CI576" s="133"/>
      <c r="CJ576" s="133"/>
      <c r="CK576" s="133"/>
      <c r="CL576" s="133"/>
      <c r="CM576" s="133"/>
      <c r="CN576" s="133"/>
      <c r="CO576" s="133"/>
      <c r="CP576" s="133"/>
      <c r="CQ576" s="133"/>
      <c r="CR576" s="133"/>
      <c r="CS576" s="133"/>
      <c r="CT576" s="133"/>
      <c r="CU576" s="133"/>
      <c r="CV576" s="133"/>
      <c r="CW576" s="133"/>
    </row>
    <row r="577" spans="1:101" s="134" customFormat="1" ht="12">
      <c r="A577" s="133"/>
      <c r="B577" s="132"/>
      <c r="C577" s="133"/>
      <c r="D577" s="126"/>
      <c r="E577" s="126"/>
      <c r="F577" s="126"/>
      <c r="G577" s="126"/>
      <c r="H577" s="126"/>
      <c r="I577" s="126"/>
      <c r="J577" s="126"/>
      <c r="K577" s="126"/>
      <c r="L577" s="126"/>
      <c r="M577" s="127"/>
      <c r="N577" s="127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  <c r="AU577" s="133"/>
      <c r="AV577" s="133"/>
      <c r="AW577" s="133"/>
      <c r="AX577" s="133"/>
      <c r="AY577" s="133"/>
      <c r="AZ577" s="133"/>
      <c r="BA577" s="133"/>
      <c r="BB577" s="133"/>
      <c r="BC577" s="133"/>
      <c r="BD577" s="133"/>
      <c r="BE577" s="133"/>
      <c r="BF577" s="133"/>
      <c r="BG577" s="133"/>
      <c r="BH577" s="133"/>
      <c r="BI577" s="133"/>
      <c r="BJ577" s="133"/>
      <c r="BK577" s="133"/>
      <c r="BL577" s="133"/>
      <c r="BM577" s="133"/>
      <c r="BN577" s="133"/>
      <c r="BO577" s="133"/>
      <c r="BP577" s="133"/>
      <c r="BQ577" s="133"/>
      <c r="BR577" s="133"/>
      <c r="BS577" s="133"/>
      <c r="BT577" s="133"/>
      <c r="BU577" s="133"/>
      <c r="BV577" s="133"/>
      <c r="BW577" s="133"/>
      <c r="BX577" s="133"/>
      <c r="BY577" s="133"/>
      <c r="BZ577" s="133"/>
      <c r="CA577" s="133"/>
      <c r="CB577" s="133"/>
      <c r="CC577" s="133"/>
      <c r="CD577" s="133"/>
      <c r="CE577" s="133"/>
      <c r="CF577" s="133"/>
      <c r="CG577" s="133"/>
      <c r="CH577" s="133"/>
      <c r="CI577" s="133"/>
      <c r="CJ577" s="133"/>
      <c r="CK577" s="133"/>
      <c r="CL577" s="133"/>
      <c r="CM577" s="133"/>
      <c r="CN577" s="133"/>
      <c r="CO577" s="133"/>
      <c r="CP577" s="133"/>
      <c r="CQ577" s="133"/>
      <c r="CR577" s="133"/>
      <c r="CS577" s="133"/>
      <c r="CT577" s="133"/>
      <c r="CU577" s="133"/>
      <c r="CV577" s="133"/>
      <c r="CW577" s="133"/>
    </row>
    <row r="578" spans="1:101" s="134" customFormat="1" ht="12">
      <c r="A578" s="133"/>
      <c r="B578" s="132"/>
      <c r="C578" s="133"/>
      <c r="D578" s="126"/>
      <c r="E578" s="126"/>
      <c r="F578" s="126"/>
      <c r="G578" s="126"/>
      <c r="H578" s="126"/>
      <c r="I578" s="126"/>
      <c r="J578" s="126"/>
      <c r="K578" s="126"/>
      <c r="L578" s="126"/>
      <c r="M578" s="127"/>
      <c r="N578" s="127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  <c r="AU578" s="133"/>
      <c r="AV578" s="133"/>
      <c r="AW578" s="133"/>
      <c r="AX578" s="133"/>
      <c r="AY578" s="133"/>
      <c r="AZ578" s="133"/>
      <c r="BA578" s="133"/>
      <c r="BB578" s="133"/>
      <c r="BC578" s="133"/>
      <c r="BD578" s="133"/>
      <c r="BE578" s="133"/>
      <c r="BF578" s="133"/>
      <c r="BG578" s="133"/>
      <c r="BH578" s="133"/>
      <c r="BI578" s="133"/>
      <c r="BJ578" s="133"/>
      <c r="BK578" s="133"/>
      <c r="BL578" s="133"/>
      <c r="BM578" s="133"/>
      <c r="BN578" s="133"/>
      <c r="BO578" s="133"/>
      <c r="BP578" s="133"/>
      <c r="BQ578" s="133"/>
      <c r="BR578" s="133"/>
      <c r="BS578" s="133"/>
      <c r="BT578" s="133"/>
      <c r="BU578" s="133"/>
      <c r="BV578" s="133"/>
      <c r="BW578" s="133"/>
      <c r="BX578" s="133"/>
      <c r="BY578" s="133"/>
      <c r="BZ578" s="133"/>
      <c r="CA578" s="133"/>
      <c r="CB578" s="133"/>
      <c r="CC578" s="133"/>
      <c r="CD578" s="133"/>
      <c r="CE578" s="133"/>
      <c r="CF578" s="133"/>
      <c r="CG578" s="133"/>
      <c r="CH578" s="133"/>
      <c r="CI578" s="133"/>
      <c r="CJ578" s="133"/>
      <c r="CK578" s="133"/>
      <c r="CL578" s="133"/>
      <c r="CM578" s="133"/>
      <c r="CN578" s="133"/>
      <c r="CO578" s="133"/>
      <c r="CP578" s="133"/>
      <c r="CQ578" s="133"/>
      <c r="CR578" s="133"/>
      <c r="CS578" s="133"/>
      <c r="CT578" s="133"/>
      <c r="CU578" s="133"/>
      <c r="CV578" s="133"/>
      <c r="CW578" s="133"/>
    </row>
    <row r="579" spans="1:101" s="134" customFormat="1" ht="12">
      <c r="A579" s="133"/>
      <c r="B579" s="132"/>
      <c r="C579" s="133"/>
      <c r="D579" s="126"/>
      <c r="E579" s="126"/>
      <c r="F579" s="126"/>
      <c r="G579" s="126"/>
      <c r="H579" s="126"/>
      <c r="I579" s="126"/>
      <c r="J579" s="126"/>
      <c r="K579" s="126"/>
      <c r="L579" s="126"/>
      <c r="M579" s="127"/>
      <c r="N579" s="127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  <c r="AU579" s="133"/>
      <c r="AV579" s="133"/>
      <c r="AW579" s="133"/>
      <c r="AX579" s="133"/>
      <c r="AY579" s="133"/>
      <c r="AZ579" s="133"/>
      <c r="BA579" s="133"/>
      <c r="BB579" s="133"/>
      <c r="BC579" s="133"/>
      <c r="BD579" s="133"/>
      <c r="BE579" s="133"/>
      <c r="BF579" s="133"/>
      <c r="BG579" s="133"/>
      <c r="BH579" s="133"/>
      <c r="BI579" s="133"/>
      <c r="BJ579" s="133"/>
      <c r="BK579" s="133"/>
      <c r="BL579" s="133"/>
      <c r="BM579" s="133"/>
      <c r="BN579" s="133"/>
      <c r="BO579" s="133"/>
      <c r="BP579" s="133"/>
      <c r="BQ579" s="133"/>
      <c r="BR579" s="133"/>
      <c r="BS579" s="133"/>
      <c r="BT579" s="133"/>
      <c r="BU579" s="133"/>
      <c r="BV579" s="133"/>
      <c r="BW579" s="133"/>
      <c r="BX579" s="133"/>
      <c r="BY579" s="133"/>
      <c r="BZ579" s="133"/>
      <c r="CA579" s="133"/>
      <c r="CB579" s="133"/>
      <c r="CC579" s="133"/>
      <c r="CD579" s="133"/>
      <c r="CE579" s="133"/>
      <c r="CF579" s="133"/>
      <c r="CG579" s="133"/>
      <c r="CH579" s="133"/>
      <c r="CI579" s="133"/>
      <c r="CJ579" s="133"/>
      <c r="CK579" s="133"/>
      <c r="CL579" s="133"/>
      <c r="CM579" s="133"/>
      <c r="CN579" s="133"/>
      <c r="CO579" s="133"/>
      <c r="CP579" s="133"/>
      <c r="CQ579" s="133"/>
      <c r="CR579" s="133"/>
      <c r="CS579" s="133"/>
      <c r="CT579" s="133"/>
      <c r="CU579" s="133"/>
      <c r="CV579" s="133"/>
      <c r="CW579" s="133"/>
    </row>
    <row r="580" spans="1:101" s="134" customFormat="1" ht="12">
      <c r="A580" s="133"/>
      <c r="B580" s="132"/>
      <c r="C580" s="133"/>
      <c r="D580" s="126"/>
      <c r="E580" s="126"/>
      <c r="F580" s="126"/>
      <c r="G580" s="126"/>
      <c r="H580" s="126"/>
      <c r="I580" s="126"/>
      <c r="J580" s="126"/>
      <c r="K580" s="126"/>
      <c r="L580" s="126"/>
      <c r="M580" s="127"/>
      <c r="N580" s="127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  <c r="AU580" s="133"/>
      <c r="AV580" s="133"/>
      <c r="AW580" s="133"/>
      <c r="AX580" s="133"/>
      <c r="AY580" s="133"/>
      <c r="AZ580" s="133"/>
      <c r="BA580" s="133"/>
      <c r="BB580" s="133"/>
      <c r="BC580" s="133"/>
      <c r="BD580" s="133"/>
      <c r="BE580" s="133"/>
      <c r="BF580" s="133"/>
      <c r="BG580" s="133"/>
      <c r="BH580" s="133"/>
      <c r="BI580" s="133"/>
      <c r="BJ580" s="133"/>
      <c r="BK580" s="133"/>
      <c r="BL580" s="133"/>
      <c r="BM580" s="133"/>
      <c r="BN580" s="133"/>
      <c r="BO580" s="133"/>
      <c r="BP580" s="133"/>
      <c r="BQ580" s="133"/>
      <c r="BR580" s="133"/>
      <c r="BS580" s="133"/>
      <c r="BT580" s="133"/>
      <c r="BU580" s="133"/>
      <c r="BV580" s="133"/>
      <c r="BW580" s="133"/>
      <c r="BX580" s="133"/>
      <c r="BY580" s="133"/>
      <c r="BZ580" s="133"/>
      <c r="CA580" s="133"/>
      <c r="CB580" s="133"/>
      <c r="CC580" s="133"/>
      <c r="CD580" s="133"/>
      <c r="CE580" s="133"/>
      <c r="CF580" s="133"/>
      <c r="CG580" s="133"/>
      <c r="CH580" s="133"/>
      <c r="CI580" s="133"/>
      <c r="CJ580" s="133"/>
      <c r="CK580" s="133"/>
      <c r="CL580" s="133"/>
      <c r="CM580" s="133"/>
      <c r="CN580" s="133"/>
      <c r="CO580" s="133"/>
      <c r="CP580" s="133"/>
      <c r="CQ580" s="133"/>
      <c r="CR580" s="133"/>
      <c r="CS580" s="133"/>
      <c r="CT580" s="133"/>
      <c r="CU580" s="133"/>
      <c r="CV580" s="133"/>
      <c r="CW580" s="133"/>
    </row>
    <row r="581" spans="1:101" s="134" customFormat="1" ht="12">
      <c r="A581" s="133"/>
      <c r="B581" s="132"/>
      <c r="C581" s="133"/>
      <c r="D581" s="126"/>
      <c r="E581" s="126"/>
      <c r="F581" s="126"/>
      <c r="G581" s="126"/>
      <c r="H581" s="126"/>
      <c r="I581" s="126"/>
      <c r="J581" s="126"/>
      <c r="K581" s="126"/>
      <c r="L581" s="126"/>
      <c r="M581" s="127"/>
      <c r="N581" s="127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  <c r="AU581" s="133"/>
      <c r="AV581" s="133"/>
      <c r="AW581" s="133"/>
      <c r="AX581" s="133"/>
      <c r="AY581" s="133"/>
      <c r="AZ581" s="133"/>
      <c r="BA581" s="133"/>
      <c r="BB581" s="133"/>
      <c r="BC581" s="133"/>
      <c r="BD581" s="133"/>
      <c r="BE581" s="133"/>
      <c r="BF581" s="133"/>
      <c r="BG581" s="133"/>
      <c r="BH581" s="133"/>
      <c r="BI581" s="133"/>
      <c r="BJ581" s="133"/>
      <c r="BK581" s="133"/>
      <c r="BL581" s="133"/>
      <c r="BM581" s="133"/>
      <c r="BN581" s="133"/>
      <c r="BO581" s="133"/>
      <c r="BP581" s="133"/>
      <c r="BQ581" s="133"/>
      <c r="BR581" s="133"/>
      <c r="BS581" s="133"/>
      <c r="BT581" s="133"/>
      <c r="BU581" s="133"/>
      <c r="BV581" s="133"/>
      <c r="BW581" s="133"/>
      <c r="BX581" s="133"/>
      <c r="BY581" s="133"/>
      <c r="BZ581" s="133"/>
      <c r="CA581" s="133"/>
      <c r="CB581" s="133"/>
      <c r="CC581" s="133"/>
      <c r="CD581" s="133"/>
      <c r="CE581" s="133"/>
      <c r="CF581" s="133"/>
      <c r="CG581" s="133"/>
      <c r="CH581" s="133"/>
      <c r="CI581" s="133"/>
      <c r="CJ581" s="133"/>
      <c r="CK581" s="133"/>
      <c r="CL581" s="133"/>
      <c r="CM581" s="133"/>
      <c r="CN581" s="133"/>
      <c r="CO581" s="133"/>
      <c r="CP581" s="133"/>
      <c r="CQ581" s="133"/>
      <c r="CR581" s="133"/>
      <c r="CS581" s="133"/>
      <c r="CT581" s="133"/>
      <c r="CU581" s="133"/>
      <c r="CV581" s="133"/>
      <c r="CW581" s="133"/>
    </row>
    <row r="582" spans="1:101" s="134" customFormat="1" ht="12">
      <c r="A582" s="133"/>
      <c r="B582" s="132"/>
      <c r="C582" s="133"/>
      <c r="D582" s="126"/>
      <c r="E582" s="126"/>
      <c r="F582" s="126"/>
      <c r="G582" s="126"/>
      <c r="H582" s="126"/>
      <c r="I582" s="126"/>
      <c r="J582" s="126"/>
      <c r="K582" s="126"/>
      <c r="L582" s="126"/>
      <c r="M582" s="127"/>
      <c r="N582" s="127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  <c r="AU582" s="133"/>
      <c r="AV582" s="133"/>
      <c r="AW582" s="133"/>
      <c r="AX582" s="133"/>
      <c r="AY582" s="133"/>
      <c r="AZ582" s="133"/>
      <c r="BA582" s="133"/>
      <c r="BB582" s="133"/>
      <c r="BC582" s="133"/>
      <c r="BD582" s="133"/>
      <c r="BE582" s="133"/>
      <c r="BF582" s="133"/>
      <c r="BG582" s="133"/>
      <c r="BH582" s="133"/>
      <c r="BI582" s="133"/>
      <c r="BJ582" s="133"/>
      <c r="BK582" s="133"/>
      <c r="BL582" s="133"/>
      <c r="BM582" s="133"/>
      <c r="BN582" s="133"/>
      <c r="BO582" s="133"/>
      <c r="BP582" s="133"/>
      <c r="BQ582" s="133"/>
      <c r="BR582" s="133"/>
      <c r="BS582" s="133"/>
      <c r="BT582" s="133"/>
      <c r="BU582" s="133"/>
      <c r="BV582" s="133"/>
      <c r="BW582" s="133"/>
      <c r="BX582" s="133"/>
      <c r="BY582" s="133"/>
      <c r="BZ582" s="133"/>
      <c r="CA582" s="133"/>
      <c r="CB582" s="133"/>
      <c r="CC582" s="133"/>
      <c r="CD582" s="133"/>
      <c r="CE582" s="133"/>
      <c r="CF582" s="133"/>
      <c r="CG582" s="133"/>
      <c r="CH582" s="133"/>
      <c r="CI582" s="133"/>
      <c r="CJ582" s="133"/>
      <c r="CK582" s="133"/>
      <c r="CL582" s="133"/>
      <c r="CM582" s="133"/>
      <c r="CN582" s="133"/>
      <c r="CO582" s="133"/>
      <c r="CP582" s="133"/>
      <c r="CQ582" s="133"/>
      <c r="CR582" s="133"/>
      <c r="CS582" s="133"/>
      <c r="CT582" s="133"/>
      <c r="CU582" s="133"/>
      <c r="CV582" s="133"/>
      <c r="CW582" s="133"/>
    </row>
    <row r="583" spans="1:101" s="134" customFormat="1" ht="12">
      <c r="A583" s="133"/>
      <c r="B583" s="132"/>
      <c r="C583" s="133"/>
      <c r="D583" s="126"/>
      <c r="E583" s="126"/>
      <c r="F583" s="126"/>
      <c r="G583" s="126"/>
      <c r="H583" s="126"/>
      <c r="I583" s="126"/>
      <c r="J583" s="126"/>
      <c r="K583" s="126"/>
      <c r="L583" s="126"/>
      <c r="M583" s="127"/>
      <c r="N583" s="127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  <c r="AU583" s="133"/>
      <c r="AV583" s="133"/>
      <c r="AW583" s="133"/>
      <c r="AX583" s="133"/>
      <c r="AY583" s="133"/>
      <c r="AZ583" s="133"/>
      <c r="BA583" s="133"/>
      <c r="BB583" s="133"/>
      <c r="BC583" s="133"/>
      <c r="BD583" s="133"/>
      <c r="BE583" s="133"/>
      <c r="BF583" s="133"/>
      <c r="BG583" s="133"/>
      <c r="BH583" s="133"/>
      <c r="BI583" s="133"/>
      <c r="BJ583" s="133"/>
      <c r="BK583" s="133"/>
      <c r="BL583" s="133"/>
      <c r="BM583" s="133"/>
      <c r="BN583" s="133"/>
      <c r="BO583" s="133"/>
      <c r="BP583" s="133"/>
      <c r="BQ583" s="133"/>
      <c r="BR583" s="133"/>
      <c r="BS583" s="133"/>
      <c r="BT583" s="133"/>
      <c r="BU583" s="133"/>
      <c r="BV583" s="133"/>
      <c r="BW583" s="133"/>
      <c r="BX583" s="133"/>
      <c r="BY583" s="133"/>
      <c r="BZ583" s="133"/>
      <c r="CA583" s="133"/>
      <c r="CB583" s="133"/>
      <c r="CC583" s="133"/>
      <c r="CD583" s="133"/>
      <c r="CE583" s="133"/>
      <c r="CF583" s="133"/>
      <c r="CG583" s="133"/>
      <c r="CH583" s="133"/>
      <c r="CI583" s="133"/>
      <c r="CJ583" s="133"/>
      <c r="CK583" s="133"/>
      <c r="CL583" s="133"/>
      <c r="CM583" s="133"/>
      <c r="CN583" s="133"/>
      <c r="CO583" s="133"/>
      <c r="CP583" s="133"/>
      <c r="CQ583" s="133"/>
      <c r="CR583" s="133"/>
      <c r="CS583" s="133"/>
      <c r="CT583" s="133"/>
      <c r="CU583" s="133"/>
      <c r="CV583" s="133"/>
      <c r="CW583" s="133"/>
    </row>
    <row r="584" spans="1:101" s="134" customFormat="1" ht="12">
      <c r="A584" s="133"/>
      <c r="B584" s="132"/>
      <c r="C584" s="133"/>
      <c r="D584" s="126"/>
      <c r="E584" s="126"/>
      <c r="F584" s="126"/>
      <c r="G584" s="126"/>
      <c r="H584" s="126"/>
      <c r="I584" s="126"/>
      <c r="J584" s="126"/>
      <c r="K584" s="126"/>
      <c r="L584" s="126"/>
      <c r="M584" s="127"/>
      <c r="N584" s="127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  <c r="AU584" s="133"/>
      <c r="AV584" s="133"/>
      <c r="AW584" s="133"/>
      <c r="AX584" s="133"/>
      <c r="AY584" s="133"/>
      <c r="AZ584" s="133"/>
      <c r="BA584" s="133"/>
      <c r="BB584" s="133"/>
      <c r="BC584" s="133"/>
      <c r="BD584" s="133"/>
      <c r="BE584" s="133"/>
      <c r="BF584" s="133"/>
      <c r="BG584" s="133"/>
      <c r="BH584" s="133"/>
      <c r="BI584" s="133"/>
      <c r="BJ584" s="133"/>
      <c r="BK584" s="133"/>
      <c r="BL584" s="133"/>
      <c r="BM584" s="133"/>
      <c r="BN584" s="133"/>
      <c r="BO584" s="133"/>
      <c r="BP584" s="133"/>
      <c r="BQ584" s="133"/>
      <c r="BR584" s="133"/>
      <c r="BS584" s="133"/>
      <c r="BT584" s="133"/>
      <c r="BU584" s="133"/>
      <c r="BV584" s="133"/>
      <c r="BW584" s="133"/>
      <c r="BX584" s="133"/>
      <c r="BY584" s="133"/>
      <c r="BZ584" s="133"/>
      <c r="CA584" s="133"/>
      <c r="CB584" s="133"/>
      <c r="CC584" s="133"/>
      <c r="CD584" s="133"/>
      <c r="CE584" s="133"/>
      <c r="CF584" s="133"/>
      <c r="CG584" s="133"/>
      <c r="CH584" s="133"/>
      <c r="CI584" s="133"/>
      <c r="CJ584" s="133"/>
      <c r="CK584" s="133"/>
      <c r="CL584" s="133"/>
      <c r="CM584" s="133"/>
      <c r="CN584" s="133"/>
      <c r="CO584" s="133"/>
      <c r="CP584" s="133"/>
      <c r="CQ584" s="133"/>
      <c r="CR584" s="133"/>
      <c r="CS584" s="133"/>
      <c r="CT584" s="133"/>
      <c r="CU584" s="133"/>
      <c r="CV584" s="133"/>
      <c r="CW584" s="133"/>
    </row>
    <row r="585" spans="1:101" s="134" customFormat="1" ht="12">
      <c r="A585" s="133"/>
      <c r="B585" s="132"/>
      <c r="C585" s="133"/>
      <c r="D585" s="126"/>
      <c r="E585" s="126"/>
      <c r="F585" s="126"/>
      <c r="G585" s="126"/>
      <c r="H585" s="126"/>
      <c r="I585" s="126"/>
      <c r="J585" s="126"/>
      <c r="K585" s="126"/>
      <c r="L585" s="126"/>
      <c r="M585" s="127"/>
      <c r="N585" s="127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  <c r="AU585" s="133"/>
      <c r="AV585" s="133"/>
      <c r="AW585" s="133"/>
      <c r="AX585" s="133"/>
      <c r="AY585" s="133"/>
      <c r="AZ585" s="133"/>
      <c r="BA585" s="133"/>
      <c r="BB585" s="133"/>
      <c r="BC585" s="133"/>
      <c r="BD585" s="133"/>
      <c r="BE585" s="133"/>
      <c r="BF585" s="133"/>
      <c r="BG585" s="133"/>
      <c r="BH585" s="133"/>
      <c r="BI585" s="133"/>
      <c r="BJ585" s="133"/>
      <c r="BK585" s="133"/>
      <c r="BL585" s="133"/>
      <c r="BM585" s="133"/>
      <c r="BN585" s="133"/>
      <c r="BO585" s="133"/>
      <c r="BP585" s="133"/>
      <c r="BQ585" s="133"/>
      <c r="BR585" s="133"/>
      <c r="BS585" s="133"/>
      <c r="BT585" s="133"/>
      <c r="BU585" s="133"/>
      <c r="BV585" s="133"/>
      <c r="BW585" s="133"/>
      <c r="BX585" s="133"/>
      <c r="BY585" s="133"/>
      <c r="BZ585" s="133"/>
      <c r="CA585" s="133"/>
      <c r="CB585" s="133"/>
      <c r="CC585" s="133"/>
      <c r="CD585" s="133"/>
      <c r="CE585" s="133"/>
      <c r="CF585" s="133"/>
      <c r="CG585" s="133"/>
      <c r="CH585" s="133"/>
      <c r="CI585" s="133"/>
      <c r="CJ585" s="133"/>
      <c r="CK585" s="133"/>
      <c r="CL585" s="133"/>
      <c r="CM585" s="133"/>
      <c r="CN585" s="133"/>
      <c r="CO585" s="133"/>
      <c r="CP585" s="133"/>
      <c r="CQ585" s="133"/>
      <c r="CR585" s="133"/>
      <c r="CS585" s="133"/>
      <c r="CT585" s="133"/>
      <c r="CU585" s="133"/>
      <c r="CV585" s="133"/>
      <c r="CW585" s="133"/>
    </row>
    <row r="586" spans="1:101" s="134" customFormat="1" ht="12">
      <c r="A586" s="133"/>
      <c r="B586" s="132"/>
      <c r="C586" s="133"/>
      <c r="D586" s="126"/>
      <c r="E586" s="126"/>
      <c r="F586" s="126"/>
      <c r="G586" s="126"/>
      <c r="H586" s="126"/>
      <c r="I586" s="126"/>
      <c r="J586" s="126"/>
      <c r="K586" s="126"/>
      <c r="L586" s="126"/>
      <c r="M586" s="127"/>
      <c r="N586" s="127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  <c r="AU586" s="133"/>
      <c r="AV586" s="133"/>
      <c r="AW586" s="133"/>
      <c r="AX586" s="133"/>
      <c r="AY586" s="133"/>
      <c r="AZ586" s="133"/>
      <c r="BA586" s="133"/>
      <c r="BB586" s="133"/>
      <c r="BC586" s="133"/>
      <c r="BD586" s="133"/>
      <c r="BE586" s="133"/>
      <c r="BF586" s="133"/>
      <c r="BG586" s="133"/>
      <c r="BH586" s="133"/>
      <c r="BI586" s="133"/>
      <c r="BJ586" s="133"/>
      <c r="BK586" s="133"/>
      <c r="BL586" s="133"/>
      <c r="BM586" s="133"/>
      <c r="BN586" s="133"/>
      <c r="BO586" s="133"/>
      <c r="BP586" s="133"/>
      <c r="BQ586" s="133"/>
      <c r="BR586" s="133"/>
      <c r="BS586" s="133"/>
      <c r="BT586" s="133"/>
      <c r="BU586" s="133"/>
      <c r="BV586" s="133"/>
      <c r="BW586" s="133"/>
      <c r="BX586" s="133"/>
      <c r="BY586" s="133"/>
      <c r="BZ586" s="133"/>
      <c r="CA586" s="133"/>
      <c r="CB586" s="133"/>
      <c r="CC586" s="133"/>
      <c r="CD586" s="133"/>
      <c r="CE586" s="133"/>
      <c r="CF586" s="133"/>
      <c r="CG586" s="133"/>
      <c r="CH586" s="133"/>
      <c r="CI586" s="133"/>
      <c r="CJ586" s="133"/>
      <c r="CK586" s="133"/>
      <c r="CL586" s="133"/>
      <c r="CM586" s="133"/>
      <c r="CN586" s="133"/>
      <c r="CO586" s="133"/>
      <c r="CP586" s="133"/>
      <c r="CQ586" s="133"/>
      <c r="CR586" s="133"/>
      <c r="CS586" s="133"/>
      <c r="CT586" s="133"/>
      <c r="CU586" s="133"/>
      <c r="CV586" s="133"/>
      <c r="CW586" s="133"/>
    </row>
    <row r="587" spans="1:101" s="134" customFormat="1" ht="12">
      <c r="A587" s="133"/>
      <c r="B587" s="132"/>
      <c r="C587" s="133"/>
      <c r="D587" s="126"/>
      <c r="E587" s="126"/>
      <c r="F587" s="126"/>
      <c r="G587" s="126"/>
      <c r="H587" s="126"/>
      <c r="I587" s="126"/>
      <c r="J587" s="126"/>
      <c r="K587" s="126"/>
      <c r="L587" s="126"/>
      <c r="M587" s="127"/>
      <c r="N587" s="127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  <c r="AU587" s="133"/>
      <c r="AV587" s="133"/>
      <c r="AW587" s="133"/>
      <c r="AX587" s="133"/>
      <c r="AY587" s="133"/>
      <c r="AZ587" s="133"/>
      <c r="BA587" s="133"/>
      <c r="BB587" s="133"/>
      <c r="BC587" s="133"/>
      <c r="BD587" s="133"/>
      <c r="BE587" s="133"/>
      <c r="BF587" s="133"/>
      <c r="BG587" s="133"/>
      <c r="BH587" s="133"/>
      <c r="BI587" s="133"/>
      <c r="BJ587" s="133"/>
      <c r="BK587" s="133"/>
      <c r="BL587" s="133"/>
      <c r="BM587" s="133"/>
      <c r="BN587" s="133"/>
      <c r="BO587" s="133"/>
      <c r="BP587" s="133"/>
      <c r="BQ587" s="133"/>
      <c r="BR587" s="133"/>
      <c r="BS587" s="133"/>
      <c r="BT587" s="133"/>
      <c r="BU587" s="133"/>
      <c r="BV587" s="133"/>
      <c r="BW587" s="133"/>
      <c r="BX587" s="133"/>
      <c r="BY587" s="133"/>
      <c r="BZ587" s="133"/>
      <c r="CA587" s="133"/>
      <c r="CB587" s="133"/>
      <c r="CC587" s="133"/>
      <c r="CD587" s="133"/>
      <c r="CE587" s="133"/>
      <c r="CF587" s="133"/>
      <c r="CG587" s="133"/>
      <c r="CH587" s="133"/>
      <c r="CI587" s="133"/>
      <c r="CJ587" s="133"/>
      <c r="CK587" s="133"/>
      <c r="CL587" s="133"/>
      <c r="CM587" s="133"/>
      <c r="CN587" s="133"/>
      <c r="CO587" s="133"/>
      <c r="CP587" s="133"/>
      <c r="CQ587" s="133"/>
      <c r="CR587" s="133"/>
      <c r="CS587" s="133"/>
      <c r="CT587" s="133"/>
      <c r="CU587" s="133"/>
      <c r="CV587" s="133"/>
      <c r="CW587" s="133"/>
    </row>
    <row r="588" spans="1:101" s="134" customFormat="1" ht="12">
      <c r="A588" s="133"/>
      <c r="B588" s="132"/>
      <c r="C588" s="133"/>
      <c r="D588" s="126"/>
      <c r="E588" s="126"/>
      <c r="F588" s="126"/>
      <c r="G588" s="126"/>
      <c r="H588" s="126"/>
      <c r="I588" s="126"/>
      <c r="J588" s="126"/>
      <c r="K588" s="126"/>
      <c r="L588" s="126"/>
      <c r="M588" s="127"/>
      <c r="N588" s="127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  <c r="AU588" s="133"/>
      <c r="AV588" s="133"/>
      <c r="AW588" s="133"/>
      <c r="AX588" s="133"/>
      <c r="AY588" s="133"/>
      <c r="AZ588" s="133"/>
      <c r="BA588" s="133"/>
      <c r="BB588" s="133"/>
      <c r="BC588" s="133"/>
      <c r="BD588" s="133"/>
      <c r="BE588" s="133"/>
      <c r="BF588" s="133"/>
      <c r="BG588" s="133"/>
      <c r="BH588" s="133"/>
      <c r="BI588" s="133"/>
      <c r="BJ588" s="133"/>
      <c r="BK588" s="133"/>
      <c r="BL588" s="133"/>
      <c r="BM588" s="133"/>
      <c r="BN588" s="133"/>
      <c r="BO588" s="133"/>
      <c r="BP588" s="133"/>
      <c r="BQ588" s="133"/>
      <c r="BR588" s="133"/>
      <c r="BS588" s="133"/>
      <c r="BT588" s="133"/>
      <c r="BU588" s="133"/>
      <c r="BV588" s="133"/>
      <c r="BW588" s="133"/>
      <c r="BX588" s="133"/>
      <c r="BY588" s="133"/>
      <c r="BZ588" s="133"/>
      <c r="CA588" s="133"/>
      <c r="CB588" s="133"/>
      <c r="CC588" s="133"/>
      <c r="CD588" s="133"/>
      <c r="CE588" s="133"/>
      <c r="CF588" s="133"/>
      <c r="CG588" s="133"/>
      <c r="CH588" s="133"/>
      <c r="CI588" s="133"/>
      <c r="CJ588" s="133"/>
      <c r="CK588" s="133"/>
      <c r="CL588" s="133"/>
      <c r="CM588" s="133"/>
      <c r="CN588" s="133"/>
      <c r="CO588" s="133"/>
      <c r="CP588" s="133"/>
      <c r="CQ588" s="133"/>
      <c r="CR588" s="133"/>
      <c r="CS588" s="133"/>
      <c r="CT588" s="133"/>
      <c r="CU588" s="133"/>
      <c r="CV588" s="133"/>
      <c r="CW588" s="133"/>
    </row>
    <row r="589" spans="1:101" s="134" customFormat="1" ht="12">
      <c r="A589" s="133"/>
      <c r="B589" s="132"/>
      <c r="C589" s="133"/>
      <c r="D589" s="126"/>
      <c r="E589" s="126"/>
      <c r="F589" s="126"/>
      <c r="G589" s="126"/>
      <c r="H589" s="126"/>
      <c r="I589" s="126"/>
      <c r="J589" s="126"/>
      <c r="K589" s="126"/>
      <c r="L589" s="126"/>
      <c r="M589" s="127"/>
      <c r="N589" s="127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  <c r="AU589" s="133"/>
      <c r="AV589" s="133"/>
      <c r="AW589" s="133"/>
      <c r="AX589" s="133"/>
      <c r="AY589" s="133"/>
      <c r="AZ589" s="133"/>
      <c r="BA589" s="133"/>
      <c r="BB589" s="133"/>
      <c r="BC589" s="133"/>
      <c r="BD589" s="133"/>
      <c r="BE589" s="133"/>
      <c r="BF589" s="133"/>
      <c r="BG589" s="133"/>
      <c r="BH589" s="133"/>
      <c r="BI589" s="133"/>
      <c r="BJ589" s="133"/>
      <c r="BK589" s="133"/>
      <c r="BL589" s="133"/>
      <c r="BM589" s="133"/>
      <c r="BN589" s="133"/>
      <c r="BO589" s="133"/>
      <c r="BP589" s="133"/>
      <c r="BQ589" s="133"/>
      <c r="BR589" s="133"/>
      <c r="BS589" s="133"/>
      <c r="BT589" s="133"/>
      <c r="BU589" s="133"/>
      <c r="BV589" s="133"/>
      <c r="BW589" s="133"/>
      <c r="BX589" s="133"/>
      <c r="BY589" s="133"/>
      <c r="BZ589" s="133"/>
      <c r="CA589" s="133"/>
      <c r="CB589" s="133"/>
      <c r="CC589" s="133"/>
      <c r="CD589" s="133"/>
      <c r="CE589" s="133"/>
      <c r="CF589" s="133"/>
      <c r="CG589" s="133"/>
      <c r="CH589" s="133"/>
      <c r="CI589" s="133"/>
      <c r="CJ589" s="133"/>
      <c r="CK589" s="133"/>
      <c r="CL589" s="133"/>
      <c r="CM589" s="133"/>
      <c r="CN589" s="133"/>
      <c r="CO589" s="133"/>
      <c r="CP589" s="133"/>
      <c r="CQ589" s="133"/>
      <c r="CR589" s="133"/>
      <c r="CS589" s="133"/>
      <c r="CT589" s="133"/>
      <c r="CU589" s="133"/>
      <c r="CV589" s="133"/>
      <c r="CW589" s="133"/>
    </row>
    <row r="590" spans="1:101" s="134" customFormat="1" ht="12">
      <c r="A590" s="133"/>
      <c r="B590" s="132"/>
      <c r="C590" s="133"/>
      <c r="D590" s="126"/>
      <c r="E590" s="126"/>
      <c r="F590" s="126"/>
      <c r="G590" s="126"/>
      <c r="H590" s="126"/>
      <c r="I590" s="126"/>
      <c r="J590" s="126"/>
      <c r="K590" s="126"/>
      <c r="L590" s="126"/>
      <c r="M590" s="127"/>
      <c r="N590" s="127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  <c r="AU590" s="133"/>
      <c r="AV590" s="133"/>
      <c r="AW590" s="133"/>
      <c r="AX590" s="133"/>
      <c r="AY590" s="133"/>
      <c r="AZ590" s="133"/>
      <c r="BA590" s="133"/>
      <c r="BB590" s="133"/>
      <c r="BC590" s="133"/>
      <c r="BD590" s="133"/>
      <c r="BE590" s="133"/>
      <c r="BF590" s="133"/>
      <c r="BG590" s="133"/>
      <c r="BH590" s="133"/>
      <c r="BI590" s="133"/>
      <c r="BJ590" s="133"/>
      <c r="BK590" s="133"/>
      <c r="BL590" s="133"/>
      <c r="BM590" s="133"/>
      <c r="BN590" s="133"/>
      <c r="BO590" s="133"/>
      <c r="BP590" s="133"/>
      <c r="BQ590" s="133"/>
      <c r="BR590" s="133"/>
      <c r="BS590" s="133"/>
      <c r="BT590" s="133"/>
      <c r="BU590" s="133"/>
      <c r="BV590" s="133"/>
      <c r="BW590" s="133"/>
      <c r="BX590" s="133"/>
      <c r="BY590" s="133"/>
      <c r="BZ590" s="133"/>
      <c r="CA590" s="133"/>
      <c r="CB590" s="133"/>
      <c r="CC590" s="133"/>
      <c r="CD590" s="133"/>
      <c r="CE590" s="133"/>
      <c r="CF590" s="133"/>
      <c r="CG590" s="133"/>
      <c r="CH590" s="133"/>
      <c r="CI590" s="133"/>
      <c r="CJ590" s="133"/>
      <c r="CK590" s="133"/>
      <c r="CL590" s="133"/>
      <c r="CM590" s="133"/>
      <c r="CN590" s="133"/>
      <c r="CO590" s="133"/>
      <c r="CP590" s="133"/>
      <c r="CQ590" s="133"/>
      <c r="CR590" s="133"/>
      <c r="CS590" s="133"/>
      <c r="CT590" s="133"/>
      <c r="CU590" s="133"/>
      <c r="CV590" s="133"/>
      <c r="CW590" s="133"/>
    </row>
    <row r="591" spans="1:101" s="134" customFormat="1" ht="12">
      <c r="A591" s="133"/>
      <c r="B591" s="132"/>
      <c r="C591" s="133"/>
      <c r="D591" s="126"/>
      <c r="E591" s="126"/>
      <c r="F591" s="126"/>
      <c r="G591" s="126"/>
      <c r="H591" s="126"/>
      <c r="I591" s="126"/>
      <c r="J591" s="126"/>
      <c r="K591" s="126"/>
      <c r="L591" s="126"/>
      <c r="M591" s="127"/>
      <c r="N591" s="127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  <c r="AU591" s="133"/>
      <c r="AV591" s="133"/>
      <c r="AW591" s="133"/>
      <c r="AX591" s="133"/>
      <c r="AY591" s="133"/>
      <c r="AZ591" s="133"/>
      <c r="BA591" s="133"/>
      <c r="BB591" s="133"/>
      <c r="BC591" s="133"/>
      <c r="BD591" s="133"/>
      <c r="BE591" s="133"/>
      <c r="BF591" s="133"/>
      <c r="BG591" s="133"/>
      <c r="BH591" s="133"/>
      <c r="BI591" s="133"/>
      <c r="BJ591" s="133"/>
      <c r="BK591" s="133"/>
      <c r="BL591" s="133"/>
      <c r="BM591" s="133"/>
      <c r="BN591" s="133"/>
      <c r="BO591" s="133"/>
      <c r="BP591" s="133"/>
      <c r="BQ591" s="133"/>
      <c r="BR591" s="133"/>
      <c r="BS591" s="133"/>
      <c r="BT591" s="133"/>
      <c r="BU591" s="133"/>
      <c r="BV591" s="133"/>
      <c r="BW591" s="133"/>
      <c r="BX591" s="133"/>
      <c r="BY591" s="133"/>
      <c r="BZ591" s="133"/>
      <c r="CA591" s="133"/>
      <c r="CB591" s="133"/>
      <c r="CC591" s="133"/>
      <c r="CD591" s="133"/>
      <c r="CE591" s="133"/>
      <c r="CF591" s="133"/>
      <c r="CG591" s="133"/>
      <c r="CH591" s="133"/>
      <c r="CI591" s="133"/>
      <c r="CJ591" s="133"/>
      <c r="CK591" s="133"/>
      <c r="CL591" s="133"/>
      <c r="CM591" s="133"/>
      <c r="CN591" s="133"/>
      <c r="CO591" s="133"/>
      <c r="CP591" s="133"/>
      <c r="CQ591" s="133"/>
      <c r="CR591" s="133"/>
      <c r="CS591" s="133"/>
      <c r="CT591" s="133"/>
      <c r="CU591" s="133"/>
      <c r="CV591" s="133"/>
      <c r="CW591" s="133"/>
    </row>
    <row r="592" spans="1:101" s="134" customFormat="1" ht="12">
      <c r="A592" s="133"/>
      <c r="B592" s="132"/>
      <c r="C592" s="133"/>
      <c r="D592" s="126"/>
      <c r="E592" s="126"/>
      <c r="F592" s="126"/>
      <c r="G592" s="126"/>
      <c r="H592" s="126"/>
      <c r="I592" s="126"/>
      <c r="J592" s="126"/>
      <c r="K592" s="126"/>
      <c r="L592" s="126"/>
      <c r="M592" s="127"/>
      <c r="N592" s="127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  <c r="AU592" s="133"/>
      <c r="AV592" s="133"/>
      <c r="AW592" s="133"/>
      <c r="AX592" s="133"/>
      <c r="AY592" s="133"/>
      <c r="AZ592" s="133"/>
      <c r="BA592" s="133"/>
      <c r="BB592" s="133"/>
      <c r="BC592" s="133"/>
      <c r="BD592" s="133"/>
      <c r="BE592" s="133"/>
      <c r="BF592" s="133"/>
      <c r="BG592" s="133"/>
      <c r="BH592" s="133"/>
      <c r="BI592" s="133"/>
      <c r="BJ592" s="133"/>
      <c r="BK592" s="133"/>
      <c r="BL592" s="133"/>
      <c r="BM592" s="133"/>
      <c r="BN592" s="133"/>
      <c r="BO592" s="133"/>
      <c r="BP592" s="133"/>
      <c r="BQ592" s="133"/>
      <c r="BR592" s="133"/>
      <c r="BS592" s="133"/>
      <c r="BT592" s="133"/>
      <c r="BU592" s="133"/>
      <c r="BV592" s="133"/>
      <c r="BW592" s="133"/>
      <c r="BX592" s="133"/>
      <c r="BY592" s="133"/>
      <c r="BZ592" s="133"/>
      <c r="CA592" s="133"/>
      <c r="CB592" s="133"/>
      <c r="CC592" s="133"/>
      <c r="CD592" s="133"/>
      <c r="CE592" s="133"/>
      <c r="CF592" s="133"/>
      <c r="CG592" s="133"/>
      <c r="CH592" s="133"/>
      <c r="CI592" s="133"/>
      <c r="CJ592" s="133"/>
      <c r="CK592" s="133"/>
      <c r="CL592" s="133"/>
      <c r="CM592" s="133"/>
      <c r="CN592" s="133"/>
      <c r="CO592" s="133"/>
      <c r="CP592" s="133"/>
      <c r="CQ592" s="133"/>
      <c r="CR592" s="133"/>
      <c r="CS592" s="133"/>
      <c r="CT592" s="133"/>
      <c r="CU592" s="133"/>
      <c r="CV592" s="133"/>
      <c r="CW592" s="133"/>
    </row>
    <row r="593" spans="1:101" s="134" customFormat="1" ht="12">
      <c r="A593" s="133"/>
      <c r="B593" s="132"/>
      <c r="C593" s="133"/>
      <c r="D593" s="126"/>
      <c r="E593" s="126"/>
      <c r="F593" s="126"/>
      <c r="G593" s="126"/>
      <c r="H593" s="126"/>
      <c r="I593" s="126"/>
      <c r="J593" s="126"/>
      <c r="K593" s="126"/>
      <c r="L593" s="126"/>
      <c r="M593" s="127"/>
      <c r="N593" s="127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  <c r="AU593" s="133"/>
      <c r="AV593" s="133"/>
      <c r="AW593" s="133"/>
      <c r="AX593" s="133"/>
      <c r="AY593" s="133"/>
      <c r="AZ593" s="133"/>
      <c r="BA593" s="133"/>
      <c r="BB593" s="133"/>
      <c r="BC593" s="133"/>
      <c r="BD593" s="133"/>
      <c r="BE593" s="133"/>
      <c r="BF593" s="133"/>
      <c r="BG593" s="133"/>
      <c r="BH593" s="133"/>
      <c r="BI593" s="133"/>
      <c r="BJ593" s="133"/>
      <c r="BK593" s="133"/>
      <c r="BL593" s="133"/>
      <c r="BM593" s="133"/>
      <c r="BN593" s="133"/>
      <c r="BO593" s="133"/>
      <c r="BP593" s="133"/>
      <c r="BQ593" s="133"/>
      <c r="BR593" s="133"/>
      <c r="BS593" s="133"/>
      <c r="BT593" s="133"/>
      <c r="BU593" s="133"/>
      <c r="BV593" s="133"/>
      <c r="BW593" s="133"/>
      <c r="BX593" s="133"/>
      <c r="BY593" s="133"/>
      <c r="BZ593" s="133"/>
      <c r="CA593" s="133"/>
      <c r="CB593" s="133"/>
      <c r="CC593" s="133"/>
      <c r="CD593" s="133"/>
      <c r="CE593" s="133"/>
      <c r="CF593" s="133"/>
      <c r="CG593" s="133"/>
      <c r="CH593" s="133"/>
      <c r="CI593" s="133"/>
      <c r="CJ593" s="133"/>
      <c r="CK593" s="133"/>
      <c r="CL593" s="133"/>
      <c r="CM593" s="133"/>
      <c r="CN593" s="133"/>
      <c r="CO593" s="133"/>
      <c r="CP593" s="133"/>
      <c r="CQ593" s="133"/>
      <c r="CR593" s="133"/>
      <c r="CS593" s="133"/>
      <c r="CT593" s="133"/>
      <c r="CU593" s="133"/>
      <c r="CV593" s="133"/>
      <c r="CW593" s="133"/>
    </row>
    <row r="594" spans="1:101" s="134" customFormat="1" ht="12">
      <c r="A594" s="133"/>
      <c r="B594" s="132"/>
      <c r="C594" s="133"/>
      <c r="D594" s="126"/>
      <c r="E594" s="126"/>
      <c r="F594" s="126"/>
      <c r="G594" s="126"/>
      <c r="H594" s="126"/>
      <c r="I594" s="126"/>
      <c r="J594" s="126"/>
      <c r="K594" s="126"/>
      <c r="L594" s="126"/>
      <c r="M594" s="127"/>
      <c r="N594" s="127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  <c r="AU594" s="133"/>
      <c r="AV594" s="133"/>
      <c r="AW594" s="133"/>
      <c r="AX594" s="133"/>
      <c r="AY594" s="133"/>
      <c r="AZ594" s="133"/>
      <c r="BA594" s="133"/>
      <c r="BB594" s="133"/>
      <c r="BC594" s="133"/>
      <c r="BD594" s="133"/>
      <c r="BE594" s="133"/>
      <c r="BF594" s="133"/>
      <c r="BG594" s="133"/>
      <c r="BH594" s="133"/>
      <c r="BI594" s="133"/>
      <c r="BJ594" s="133"/>
      <c r="BK594" s="133"/>
      <c r="BL594" s="133"/>
      <c r="BM594" s="133"/>
      <c r="BN594" s="133"/>
      <c r="BO594" s="133"/>
      <c r="BP594" s="133"/>
      <c r="BQ594" s="133"/>
      <c r="BR594" s="133"/>
      <c r="BS594" s="133"/>
      <c r="BT594" s="133"/>
      <c r="BU594" s="133"/>
      <c r="BV594" s="133"/>
      <c r="BW594" s="133"/>
      <c r="BX594" s="133"/>
      <c r="BY594" s="133"/>
      <c r="BZ594" s="133"/>
      <c r="CA594" s="133"/>
      <c r="CB594" s="133"/>
      <c r="CC594" s="133"/>
      <c r="CD594" s="133"/>
      <c r="CE594" s="133"/>
      <c r="CF594" s="133"/>
      <c r="CG594" s="133"/>
      <c r="CH594" s="133"/>
      <c r="CI594" s="133"/>
      <c r="CJ594" s="133"/>
      <c r="CK594" s="133"/>
      <c r="CL594" s="133"/>
      <c r="CM594" s="133"/>
      <c r="CN594" s="133"/>
      <c r="CO594" s="133"/>
      <c r="CP594" s="133"/>
      <c r="CQ594" s="133"/>
      <c r="CR594" s="133"/>
      <c r="CS594" s="133"/>
      <c r="CT594" s="133"/>
      <c r="CU594" s="133"/>
      <c r="CV594" s="133"/>
      <c r="CW594" s="133"/>
    </row>
    <row r="595" spans="1:101" s="134" customFormat="1" ht="12">
      <c r="A595" s="133"/>
      <c r="B595" s="132"/>
      <c r="C595" s="133"/>
      <c r="D595" s="126"/>
      <c r="E595" s="126"/>
      <c r="F595" s="126"/>
      <c r="G595" s="126"/>
      <c r="H595" s="126"/>
      <c r="I595" s="126"/>
      <c r="J595" s="126"/>
      <c r="K595" s="126"/>
      <c r="L595" s="126"/>
      <c r="M595" s="127"/>
      <c r="N595" s="127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  <c r="AU595" s="133"/>
      <c r="AV595" s="133"/>
      <c r="AW595" s="133"/>
      <c r="AX595" s="133"/>
      <c r="AY595" s="133"/>
      <c r="AZ595" s="133"/>
      <c r="BA595" s="133"/>
      <c r="BB595" s="133"/>
      <c r="BC595" s="133"/>
      <c r="BD595" s="133"/>
      <c r="BE595" s="133"/>
      <c r="BF595" s="133"/>
      <c r="BG595" s="133"/>
      <c r="BH595" s="133"/>
      <c r="BI595" s="133"/>
      <c r="BJ595" s="133"/>
      <c r="BK595" s="133"/>
      <c r="BL595" s="133"/>
      <c r="BM595" s="133"/>
      <c r="BN595" s="133"/>
      <c r="BO595" s="133"/>
      <c r="BP595" s="133"/>
      <c r="BQ595" s="133"/>
      <c r="BR595" s="133"/>
      <c r="BS595" s="133"/>
      <c r="BT595" s="133"/>
      <c r="BU595" s="133"/>
      <c r="BV595" s="133"/>
      <c r="BW595" s="133"/>
      <c r="BX595" s="133"/>
      <c r="BY595" s="133"/>
      <c r="BZ595" s="133"/>
      <c r="CA595" s="133"/>
      <c r="CB595" s="133"/>
      <c r="CC595" s="133"/>
      <c r="CD595" s="133"/>
      <c r="CE595" s="133"/>
      <c r="CF595" s="133"/>
      <c r="CG595" s="133"/>
      <c r="CH595" s="133"/>
      <c r="CI595" s="133"/>
      <c r="CJ595" s="133"/>
      <c r="CK595" s="133"/>
      <c r="CL595" s="133"/>
      <c r="CM595" s="133"/>
      <c r="CN595" s="133"/>
      <c r="CO595" s="133"/>
      <c r="CP595" s="133"/>
      <c r="CQ595" s="133"/>
      <c r="CR595" s="133"/>
      <c r="CS595" s="133"/>
      <c r="CT595" s="133"/>
      <c r="CU595" s="133"/>
      <c r="CV595" s="133"/>
      <c r="CW595" s="133"/>
    </row>
    <row r="596" spans="1:101" s="134" customFormat="1" ht="12">
      <c r="A596" s="133"/>
      <c r="B596" s="132"/>
      <c r="C596" s="133"/>
      <c r="D596" s="126"/>
      <c r="E596" s="126"/>
      <c r="F596" s="126"/>
      <c r="G596" s="126"/>
      <c r="H596" s="126"/>
      <c r="I596" s="126"/>
      <c r="J596" s="126"/>
      <c r="K596" s="126"/>
      <c r="L596" s="126"/>
      <c r="M596" s="127"/>
      <c r="N596" s="127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  <c r="AU596" s="133"/>
      <c r="AV596" s="133"/>
      <c r="AW596" s="133"/>
      <c r="AX596" s="133"/>
      <c r="AY596" s="133"/>
      <c r="AZ596" s="133"/>
      <c r="BA596" s="133"/>
      <c r="BB596" s="133"/>
      <c r="BC596" s="133"/>
      <c r="BD596" s="133"/>
      <c r="BE596" s="133"/>
      <c r="BF596" s="133"/>
      <c r="BG596" s="133"/>
      <c r="BH596" s="133"/>
      <c r="BI596" s="133"/>
      <c r="BJ596" s="133"/>
      <c r="BK596" s="133"/>
      <c r="BL596" s="133"/>
      <c r="BM596" s="133"/>
      <c r="BN596" s="133"/>
      <c r="BO596" s="133"/>
      <c r="BP596" s="133"/>
      <c r="BQ596" s="133"/>
      <c r="BR596" s="133"/>
      <c r="BS596" s="133"/>
      <c r="BT596" s="133"/>
      <c r="BU596" s="133"/>
      <c r="BV596" s="133"/>
      <c r="BW596" s="133"/>
      <c r="BX596" s="133"/>
      <c r="BY596" s="133"/>
      <c r="BZ596" s="133"/>
      <c r="CA596" s="133"/>
      <c r="CB596" s="133"/>
      <c r="CC596" s="133"/>
      <c r="CD596" s="133"/>
      <c r="CE596" s="133"/>
      <c r="CF596" s="133"/>
      <c r="CG596" s="133"/>
      <c r="CH596" s="133"/>
      <c r="CI596" s="133"/>
      <c r="CJ596" s="133"/>
      <c r="CK596" s="133"/>
      <c r="CL596" s="133"/>
      <c r="CM596" s="133"/>
      <c r="CN596" s="133"/>
      <c r="CO596" s="133"/>
      <c r="CP596" s="133"/>
      <c r="CQ596" s="133"/>
      <c r="CR596" s="133"/>
      <c r="CS596" s="133"/>
      <c r="CT596" s="133"/>
      <c r="CU596" s="133"/>
      <c r="CV596" s="133"/>
      <c r="CW596" s="133"/>
    </row>
    <row r="597" spans="1:101" s="134" customFormat="1" ht="12">
      <c r="A597" s="133"/>
      <c r="B597" s="132"/>
      <c r="C597" s="133"/>
      <c r="D597" s="126"/>
      <c r="E597" s="126"/>
      <c r="F597" s="126"/>
      <c r="G597" s="126"/>
      <c r="H597" s="126"/>
      <c r="I597" s="126"/>
      <c r="J597" s="126"/>
      <c r="K597" s="126"/>
      <c r="L597" s="126"/>
      <c r="M597" s="127"/>
      <c r="N597" s="127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  <c r="AU597" s="133"/>
      <c r="AV597" s="133"/>
      <c r="AW597" s="133"/>
      <c r="AX597" s="133"/>
      <c r="AY597" s="133"/>
      <c r="AZ597" s="133"/>
      <c r="BA597" s="133"/>
      <c r="BB597" s="133"/>
      <c r="BC597" s="133"/>
      <c r="BD597" s="133"/>
      <c r="BE597" s="133"/>
      <c r="BF597" s="133"/>
      <c r="BG597" s="133"/>
      <c r="BH597" s="133"/>
      <c r="BI597" s="133"/>
      <c r="BJ597" s="133"/>
      <c r="BK597" s="133"/>
      <c r="BL597" s="133"/>
      <c r="BM597" s="133"/>
      <c r="BN597" s="133"/>
      <c r="BO597" s="133"/>
      <c r="BP597" s="133"/>
      <c r="BQ597" s="133"/>
      <c r="BR597" s="133"/>
      <c r="BS597" s="133"/>
      <c r="BT597" s="133"/>
      <c r="BU597" s="133"/>
      <c r="BV597" s="133"/>
      <c r="BW597" s="133"/>
      <c r="BX597" s="133"/>
      <c r="BY597" s="133"/>
      <c r="BZ597" s="133"/>
      <c r="CA597" s="133"/>
      <c r="CB597" s="133"/>
      <c r="CC597" s="133"/>
      <c r="CD597" s="133"/>
      <c r="CE597" s="133"/>
      <c r="CF597" s="133"/>
      <c r="CG597" s="133"/>
      <c r="CH597" s="133"/>
      <c r="CI597" s="133"/>
      <c r="CJ597" s="133"/>
      <c r="CK597" s="133"/>
      <c r="CL597" s="133"/>
      <c r="CM597" s="133"/>
      <c r="CN597" s="133"/>
      <c r="CO597" s="133"/>
      <c r="CP597" s="133"/>
      <c r="CQ597" s="133"/>
      <c r="CR597" s="133"/>
      <c r="CS597" s="133"/>
      <c r="CT597" s="133"/>
      <c r="CU597" s="133"/>
      <c r="CV597" s="133"/>
      <c r="CW597" s="133"/>
    </row>
    <row r="598" spans="1:101" s="134" customFormat="1" ht="12">
      <c r="A598" s="133"/>
      <c r="B598" s="132"/>
      <c r="C598" s="133"/>
      <c r="D598" s="126"/>
      <c r="E598" s="126"/>
      <c r="F598" s="126"/>
      <c r="G598" s="126"/>
      <c r="H598" s="126"/>
      <c r="I598" s="126"/>
      <c r="J598" s="126"/>
      <c r="K598" s="126"/>
      <c r="L598" s="126"/>
      <c r="M598" s="127"/>
      <c r="N598" s="127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  <c r="AU598" s="133"/>
      <c r="AV598" s="133"/>
      <c r="AW598" s="133"/>
      <c r="AX598" s="133"/>
      <c r="AY598" s="133"/>
      <c r="AZ598" s="133"/>
      <c r="BA598" s="133"/>
      <c r="BB598" s="133"/>
      <c r="BC598" s="133"/>
      <c r="BD598" s="133"/>
      <c r="BE598" s="133"/>
      <c r="BF598" s="133"/>
      <c r="BG598" s="133"/>
      <c r="BH598" s="133"/>
      <c r="BI598" s="133"/>
      <c r="BJ598" s="133"/>
      <c r="BK598" s="133"/>
      <c r="BL598" s="133"/>
      <c r="BM598" s="133"/>
      <c r="BN598" s="133"/>
      <c r="BO598" s="133"/>
      <c r="BP598" s="133"/>
      <c r="BQ598" s="133"/>
      <c r="BR598" s="133"/>
      <c r="BS598" s="133"/>
      <c r="BT598" s="133"/>
      <c r="BU598" s="133"/>
      <c r="BV598" s="133"/>
      <c r="BW598" s="133"/>
      <c r="BX598" s="133"/>
      <c r="BY598" s="133"/>
      <c r="BZ598" s="133"/>
      <c r="CA598" s="133"/>
      <c r="CB598" s="133"/>
      <c r="CC598" s="133"/>
      <c r="CD598" s="133"/>
      <c r="CE598" s="133"/>
      <c r="CF598" s="133"/>
      <c r="CG598" s="133"/>
      <c r="CH598" s="133"/>
      <c r="CI598" s="133"/>
      <c r="CJ598" s="133"/>
      <c r="CK598" s="133"/>
      <c r="CL598" s="133"/>
      <c r="CM598" s="133"/>
      <c r="CN598" s="133"/>
      <c r="CO598" s="133"/>
      <c r="CP598" s="133"/>
      <c r="CQ598" s="133"/>
      <c r="CR598" s="133"/>
      <c r="CS598" s="133"/>
      <c r="CT598" s="133"/>
      <c r="CU598" s="133"/>
      <c r="CV598" s="133"/>
      <c r="CW598" s="133"/>
    </row>
    <row r="599" spans="1:101" s="134" customFormat="1" ht="12">
      <c r="A599" s="133"/>
      <c r="B599" s="132"/>
      <c r="C599" s="133"/>
      <c r="D599" s="126"/>
      <c r="E599" s="126"/>
      <c r="F599" s="126"/>
      <c r="G599" s="126"/>
      <c r="H599" s="126"/>
      <c r="I599" s="126"/>
      <c r="J599" s="126"/>
      <c r="K599" s="126"/>
      <c r="L599" s="126"/>
      <c r="M599" s="127"/>
      <c r="N599" s="127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  <c r="AU599" s="133"/>
      <c r="AV599" s="133"/>
      <c r="AW599" s="133"/>
      <c r="AX599" s="133"/>
      <c r="AY599" s="133"/>
      <c r="AZ599" s="133"/>
      <c r="BA599" s="133"/>
      <c r="BB599" s="133"/>
      <c r="BC599" s="133"/>
      <c r="BD599" s="133"/>
      <c r="BE599" s="133"/>
      <c r="BF599" s="133"/>
      <c r="BG599" s="133"/>
      <c r="BH599" s="133"/>
      <c r="BI599" s="133"/>
      <c r="BJ599" s="133"/>
      <c r="BK599" s="133"/>
      <c r="BL599" s="133"/>
      <c r="BM599" s="133"/>
      <c r="BN599" s="133"/>
      <c r="BO599" s="133"/>
      <c r="BP599" s="133"/>
      <c r="BQ599" s="133"/>
      <c r="BR599" s="133"/>
      <c r="BS599" s="133"/>
      <c r="BT599" s="133"/>
      <c r="BU599" s="133"/>
      <c r="BV599" s="133"/>
      <c r="BW599" s="133"/>
      <c r="BX599" s="133"/>
      <c r="BY599" s="133"/>
      <c r="BZ599" s="133"/>
      <c r="CA599" s="133"/>
      <c r="CB599" s="133"/>
      <c r="CC599" s="133"/>
      <c r="CD599" s="133"/>
      <c r="CE599" s="133"/>
      <c r="CF599" s="133"/>
      <c r="CG599" s="133"/>
      <c r="CH599" s="133"/>
      <c r="CI599" s="133"/>
      <c r="CJ599" s="133"/>
      <c r="CK599" s="133"/>
      <c r="CL599" s="133"/>
      <c r="CM599" s="133"/>
      <c r="CN599" s="133"/>
      <c r="CO599" s="133"/>
      <c r="CP599" s="133"/>
      <c r="CQ599" s="133"/>
      <c r="CR599" s="133"/>
      <c r="CS599" s="133"/>
      <c r="CT599" s="133"/>
      <c r="CU599" s="133"/>
      <c r="CV599" s="133"/>
      <c r="CW599" s="133"/>
    </row>
    <row r="600" spans="1:101" s="134" customFormat="1" ht="12">
      <c r="A600" s="133"/>
      <c r="B600" s="132"/>
      <c r="C600" s="133"/>
      <c r="D600" s="126"/>
      <c r="E600" s="126"/>
      <c r="F600" s="126"/>
      <c r="G600" s="126"/>
      <c r="H600" s="126"/>
      <c r="I600" s="126"/>
      <c r="J600" s="126"/>
      <c r="K600" s="126"/>
      <c r="L600" s="126"/>
      <c r="M600" s="127"/>
      <c r="N600" s="127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  <c r="AU600" s="133"/>
      <c r="AV600" s="133"/>
      <c r="AW600" s="133"/>
      <c r="AX600" s="133"/>
      <c r="AY600" s="133"/>
      <c r="AZ600" s="133"/>
      <c r="BA600" s="133"/>
      <c r="BB600" s="133"/>
      <c r="BC600" s="133"/>
      <c r="BD600" s="133"/>
      <c r="BE600" s="133"/>
      <c r="BF600" s="133"/>
      <c r="BG600" s="133"/>
      <c r="BH600" s="133"/>
      <c r="BI600" s="133"/>
      <c r="BJ600" s="133"/>
      <c r="BK600" s="133"/>
      <c r="BL600" s="133"/>
      <c r="BM600" s="133"/>
      <c r="BN600" s="133"/>
      <c r="BO600" s="133"/>
      <c r="BP600" s="133"/>
      <c r="BQ600" s="133"/>
      <c r="BR600" s="133"/>
      <c r="BS600" s="133"/>
      <c r="BT600" s="133"/>
      <c r="BU600" s="133"/>
      <c r="BV600" s="133"/>
      <c r="BW600" s="133"/>
      <c r="BX600" s="133"/>
      <c r="BY600" s="133"/>
      <c r="BZ600" s="133"/>
      <c r="CA600" s="133"/>
      <c r="CB600" s="133"/>
      <c r="CC600" s="133"/>
      <c r="CD600" s="133"/>
      <c r="CE600" s="133"/>
      <c r="CF600" s="133"/>
      <c r="CG600" s="133"/>
      <c r="CH600" s="133"/>
      <c r="CI600" s="133"/>
      <c r="CJ600" s="133"/>
      <c r="CK600" s="133"/>
      <c r="CL600" s="133"/>
      <c r="CM600" s="133"/>
      <c r="CN600" s="133"/>
      <c r="CO600" s="133"/>
      <c r="CP600" s="133"/>
      <c r="CQ600" s="133"/>
      <c r="CR600" s="133"/>
      <c r="CS600" s="133"/>
      <c r="CT600" s="133"/>
      <c r="CU600" s="133"/>
      <c r="CV600" s="133"/>
      <c r="CW600" s="133"/>
    </row>
    <row r="601" spans="1:101" s="134" customFormat="1" ht="12">
      <c r="A601" s="133"/>
      <c r="B601" s="132"/>
      <c r="C601" s="133"/>
      <c r="D601" s="126"/>
      <c r="E601" s="126"/>
      <c r="F601" s="126"/>
      <c r="G601" s="126"/>
      <c r="H601" s="126"/>
      <c r="I601" s="126"/>
      <c r="J601" s="126"/>
      <c r="K601" s="126"/>
      <c r="L601" s="126"/>
      <c r="M601" s="127"/>
      <c r="N601" s="127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  <c r="AU601" s="133"/>
      <c r="AV601" s="133"/>
      <c r="AW601" s="133"/>
      <c r="AX601" s="133"/>
      <c r="AY601" s="133"/>
      <c r="AZ601" s="133"/>
      <c r="BA601" s="133"/>
      <c r="BB601" s="133"/>
      <c r="BC601" s="133"/>
      <c r="BD601" s="133"/>
      <c r="BE601" s="133"/>
      <c r="BF601" s="133"/>
      <c r="BG601" s="133"/>
      <c r="BH601" s="133"/>
      <c r="BI601" s="133"/>
      <c r="BJ601" s="133"/>
      <c r="BK601" s="133"/>
      <c r="BL601" s="133"/>
      <c r="BM601" s="133"/>
      <c r="BN601" s="133"/>
      <c r="BO601" s="133"/>
      <c r="BP601" s="133"/>
      <c r="BQ601" s="133"/>
      <c r="BR601" s="133"/>
      <c r="BS601" s="133"/>
      <c r="BT601" s="133"/>
      <c r="BU601" s="133"/>
      <c r="BV601" s="133"/>
      <c r="BW601" s="133"/>
      <c r="BX601" s="133"/>
      <c r="BY601" s="133"/>
      <c r="BZ601" s="133"/>
      <c r="CA601" s="133"/>
      <c r="CB601" s="133"/>
      <c r="CC601" s="133"/>
      <c r="CD601" s="133"/>
      <c r="CE601" s="133"/>
      <c r="CF601" s="133"/>
      <c r="CG601" s="133"/>
      <c r="CH601" s="133"/>
      <c r="CI601" s="133"/>
      <c r="CJ601" s="133"/>
      <c r="CK601" s="133"/>
      <c r="CL601" s="133"/>
      <c r="CM601" s="133"/>
      <c r="CN601" s="133"/>
      <c r="CO601" s="133"/>
      <c r="CP601" s="133"/>
      <c r="CQ601" s="133"/>
      <c r="CR601" s="133"/>
      <c r="CS601" s="133"/>
      <c r="CT601" s="133"/>
      <c r="CU601" s="133"/>
      <c r="CV601" s="133"/>
      <c r="CW601" s="133"/>
    </row>
    <row r="602" spans="1:101" s="134" customFormat="1" ht="12">
      <c r="A602" s="133"/>
      <c r="B602" s="132"/>
      <c r="C602" s="133"/>
      <c r="D602" s="126"/>
      <c r="E602" s="126"/>
      <c r="F602" s="126"/>
      <c r="G602" s="126"/>
      <c r="H602" s="126"/>
      <c r="I602" s="126"/>
      <c r="J602" s="126"/>
      <c r="K602" s="126"/>
      <c r="L602" s="126"/>
      <c r="M602" s="127"/>
      <c r="N602" s="127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  <c r="AU602" s="133"/>
      <c r="AV602" s="133"/>
      <c r="AW602" s="133"/>
      <c r="AX602" s="133"/>
      <c r="AY602" s="133"/>
      <c r="AZ602" s="133"/>
      <c r="BA602" s="133"/>
      <c r="BB602" s="133"/>
      <c r="BC602" s="133"/>
      <c r="BD602" s="133"/>
      <c r="BE602" s="133"/>
      <c r="BF602" s="133"/>
      <c r="BG602" s="133"/>
      <c r="BH602" s="133"/>
      <c r="BI602" s="133"/>
      <c r="BJ602" s="133"/>
      <c r="BK602" s="133"/>
      <c r="BL602" s="133"/>
      <c r="BM602" s="133"/>
      <c r="BN602" s="133"/>
      <c r="BO602" s="133"/>
      <c r="BP602" s="133"/>
      <c r="BQ602" s="133"/>
      <c r="BR602" s="133"/>
      <c r="BS602" s="133"/>
      <c r="BT602" s="133"/>
      <c r="BU602" s="133"/>
      <c r="BV602" s="133"/>
      <c r="BW602" s="133"/>
      <c r="BX602" s="133"/>
      <c r="BY602" s="133"/>
      <c r="BZ602" s="133"/>
      <c r="CA602" s="133"/>
      <c r="CB602" s="133"/>
      <c r="CC602" s="133"/>
      <c r="CD602" s="133"/>
      <c r="CE602" s="133"/>
      <c r="CF602" s="133"/>
      <c r="CG602" s="133"/>
      <c r="CH602" s="133"/>
      <c r="CI602" s="133"/>
      <c r="CJ602" s="133"/>
      <c r="CK602" s="133"/>
      <c r="CL602" s="133"/>
      <c r="CM602" s="133"/>
      <c r="CN602" s="133"/>
      <c r="CO602" s="133"/>
      <c r="CP602" s="133"/>
      <c r="CQ602" s="133"/>
      <c r="CR602" s="133"/>
      <c r="CS602" s="133"/>
      <c r="CT602" s="133"/>
      <c r="CU602" s="133"/>
      <c r="CV602" s="133"/>
      <c r="CW602" s="133"/>
    </row>
    <row r="603" spans="1:101" s="134" customFormat="1" ht="12">
      <c r="A603" s="133"/>
      <c r="B603" s="132"/>
      <c r="C603" s="133"/>
      <c r="D603" s="126"/>
      <c r="E603" s="126"/>
      <c r="F603" s="126"/>
      <c r="G603" s="126"/>
      <c r="H603" s="126"/>
      <c r="I603" s="126"/>
      <c r="J603" s="126"/>
      <c r="K603" s="126"/>
      <c r="L603" s="126"/>
      <c r="M603" s="127"/>
      <c r="N603" s="127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  <c r="AU603" s="133"/>
      <c r="AV603" s="133"/>
      <c r="AW603" s="133"/>
      <c r="AX603" s="133"/>
      <c r="AY603" s="133"/>
      <c r="AZ603" s="133"/>
      <c r="BA603" s="133"/>
      <c r="BB603" s="133"/>
      <c r="BC603" s="133"/>
      <c r="BD603" s="133"/>
      <c r="BE603" s="133"/>
      <c r="BF603" s="133"/>
      <c r="BG603" s="133"/>
      <c r="BH603" s="133"/>
      <c r="BI603" s="133"/>
      <c r="BJ603" s="133"/>
      <c r="BK603" s="133"/>
      <c r="BL603" s="133"/>
      <c r="BM603" s="133"/>
      <c r="BN603" s="133"/>
      <c r="BO603" s="133"/>
      <c r="BP603" s="133"/>
      <c r="BQ603" s="133"/>
      <c r="BR603" s="133"/>
      <c r="BS603" s="133"/>
      <c r="BT603" s="133"/>
      <c r="BU603" s="133"/>
      <c r="BV603" s="133"/>
      <c r="BW603" s="133"/>
      <c r="BX603" s="133"/>
      <c r="BY603" s="133"/>
      <c r="BZ603" s="133"/>
      <c r="CA603" s="133"/>
      <c r="CB603" s="133"/>
      <c r="CC603" s="133"/>
      <c r="CD603" s="133"/>
      <c r="CE603" s="133"/>
      <c r="CF603" s="133"/>
      <c r="CG603" s="133"/>
      <c r="CH603" s="133"/>
      <c r="CI603" s="133"/>
      <c r="CJ603" s="133"/>
      <c r="CK603" s="133"/>
      <c r="CL603" s="133"/>
      <c r="CM603" s="133"/>
      <c r="CN603" s="133"/>
      <c r="CO603" s="133"/>
      <c r="CP603" s="133"/>
      <c r="CQ603" s="133"/>
      <c r="CR603" s="133"/>
      <c r="CS603" s="133"/>
      <c r="CT603" s="133"/>
      <c r="CU603" s="133"/>
      <c r="CV603" s="133"/>
      <c r="CW603" s="133"/>
    </row>
    <row r="604" spans="1:101" s="134" customFormat="1" ht="12">
      <c r="A604" s="133"/>
      <c r="B604" s="132"/>
      <c r="C604" s="133"/>
      <c r="D604" s="126"/>
      <c r="E604" s="126"/>
      <c r="F604" s="126"/>
      <c r="G604" s="126"/>
      <c r="H604" s="126"/>
      <c r="I604" s="126"/>
      <c r="J604" s="126"/>
      <c r="K604" s="126"/>
      <c r="L604" s="126"/>
      <c r="M604" s="127"/>
      <c r="N604" s="127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  <c r="AU604" s="133"/>
      <c r="AV604" s="133"/>
      <c r="AW604" s="133"/>
      <c r="AX604" s="133"/>
      <c r="AY604" s="133"/>
      <c r="AZ604" s="133"/>
      <c r="BA604" s="133"/>
      <c r="BB604" s="133"/>
      <c r="BC604" s="133"/>
      <c r="BD604" s="133"/>
      <c r="BE604" s="133"/>
      <c r="BF604" s="133"/>
      <c r="BG604" s="133"/>
      <c r="BH604" s="133"/>
      <c r="BI604" s="133"/>
      <c r="BJ604" s="133"/>
      <c r="BK604" s="133"/>
      <c r="BL604" s="133"/>
      <c r="BM604" s="133"/>
      <c r="BN604" s="133"/>
      <c r="BO604" s="133"/>
      <c r="BP604" s="133"/>
      <c r="BQ604" s="133"/>
      <c r="BR604" s="133"/>
      <c r="BS604" s="133"/>
      <c r="BT604" s="133"/>
      <c r="BU604" s="133"/>
      <c r="BV604" s="133"/>
      <c r="BW604" s="133"/>
      <c r="BX604" s="133"/>
      <c r="BY604" s="133"/>
      <c r="BZ604" s="133"/>
      <c r="CA604" s="133"/>
      <c r="CB604" s="133"/>
      <c r="CC604" s="133"/>
      <c r="CD604" s="133"/>
      <c r="CE604" s="133"/>
      <c r="CF604" s="133"/>
      <c r="CG604" s="133"/>
      <c r="CH604" s="133"/>
      <c r="CI604" s="133"/>
      <c r="CJ604" s="133"/>
      <c r="CK604" s="133"/>
      <c r="CL604" s="133"/>
      <c r="CM604" s="133"/>
      <c r="CN604" s="133"/>
      <c r="CO604" s="133"/>
      <c r="CP604" s="133"/>
      <c r="CQ604" s="133"/>
      <c r="CR604" s="133"/>
      <c r="CS604" s="133"/>
      <c r="CT604" s="133"/>
      <c r="CU604" s="133"/>
      <c r="CV604" s="133"/>
      <c r="CW604" s="133"/>
    </row>
    <row r="605" spans="1:101" s="134" customFormat="1" ht="12">
      <c r="A605" s="133"/>
      <c r="B605" s="132"/>
      <c r="C605" s="133"/>
      <c r="D605" s="126"/>
      <c r="E605" s="126"/>
      <c r="F605" s="126"/>
      <c r="G605" s="126"/>
      <c r="H605" s="126"/>
      <c r="I605" s="126"/>
      <c r="J605" s="126"/>
      <c r="K605" s="126"/>
      <c r="L605" s="126"/>
      <c r="M605" s="127"/>
      <c r="N605" s="127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  <c r="AU605" s="133"/>
      <c r="AV605" s="133"/>
      <c r="AW605" s="133"/>
      <c r="AX605" s="133"/>
      <c r="AY605" s="133"/>
      <c r="AZ605" s="133"/>
      <c r="BA605" s="133"/>
      <c r="BB605" s="133"/>
      <c r="BC605" s="133"/>
      <c r="BD605" s="133"/>
      <c r="BE605" s="133"/>
      <c r="BF605" s="133"/>
      <c r="BG605" s="133"/>
      <c r="BH605" s="133"/>
      <c r="BI605" s="133"/>
      <c r="BJ605" s="133"/>
      <c r="BK605" s="133"/>
      <c r="BL605" s="133"/>
      <c r="BM605" s="133"/>
      <c r="BN605" s="133"/>
      <c r="BO605" s="133"/>
      <c r="BP605" s="133"/>
      <c r="BQ605" s="133"/>
      <c r="BR605" s="133"/>
      <c r="BS605" s="133"/>
      <c r="BT605" s="133"/>
      <c r="BU605" s="133"/>
      <c r="BV605" s="133"/>
      <c r="BW605" s="133"/>
      <c r="BX605" s="133"/>
      <c r="BY605" s="133"/>
      <c r="BZ605" s="133"/>
      <c r="CA605" s="133"/>
      <c r="CB605" s="133"/>
      <c r="CC605" s="133"/>
      <c r="CD605" s="133"/>
      <c r="CE605" s="133"/>
      <c r="CF605" s="133"/>
      <c r="CG605" s="133"/>
      <c r="CH605" s="133"/>
      <c r="CI605" s="133"/>
      <c r="CJ605" s="133"/>
      <c r="CK605" s="133"/>
      <c r="CL605" s="133"/>
      <c r="CM605" s="133"/>
      <c r="CN605" s="133"/>
      <c r="CO605" s="133"/>
      <c r="CP605" s="133"/>
      <c r="CQ605" s="133"/>
      <c r="CR605" s="133"/>
      <c r="CS605" s="133"/>
      <c r="CT605" s="133"/>
      <c r="CU605" s="133"/>
      <c r="CV605" s="133"/>
      <c r="CW605" s="133"/>
    </row>
    <row r="606" spans="1:101" s="134" customFormat="1" ht="12">
      <c r="A606" s="133"/>
      <c r="B606" s="132"/>
      <c r="C606" s="133"/>
      <c r="D606" s="126"/>
      <c r="E606" s="126"/>
      <c r="F606" s="126"/>
      <c r="G606" s="126"/>
      <c r="H606" s="126"/>
      <c r="I606" s="126"/>
      <c r="J606" s="126"/>
      <c r="K606" s="126"/>
      <c r="L606" s="126"/>
      <c r="M606" s="127"/>
      <c r="N606" s="127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  <c r="AU606" s="133"/>
      <c r="AV606" s="133"/>
      <c r="AW606" s="133"/>
      <c r="AX606" s="133"/>
      <c r="AY606" s="133"/>
      <c r="AZ606" s="133"/>
      <c r="BA606" s="133"/>
      <c r="BB606" s="133"/>
      <c r="BC606" s="133"/>
      <c r="BD606" s="133"/>
      <c r="BE606" s="133"/>
      <c r="BF606" s="133"/>
      <c r="BG606" s="133"/>
      <c r="BH606" s="133"/>
      <c r="BI606" s="133"/>
      <c r="BJ606" s="133"/>
      <c r="BK606" s="133"/>
      <c r="BL606" s="133"/>
      <c r="BM606" s="133"/>
      <c r="BN606" s="133"/>
      <c r="BO606" s="133"/>
      <c r="BP606" s="133"/>
      <c r="BQ606" s="133"/>
      <c r="BR606" s="133"/>
      <c r="BS606" s="133"/>
      <c r="BT606" s="133"/>
      <c r="BU606" s="133"/>
      <c r="BV606" s="133"/>
      <c r="BW606" s="133"/>
      <c r="BX606" s="133"/>
      <c r="BY606" s="133"/>
      <c r="BZ606" s="133"/>
      <c r="CA606" s="133"/>
      <c r="CB606" s="133"/>
      <c r="CC606" s="133"/>
      <c r="CD606" s="133"/>
      <c r="CE606" s="133"/>
      <c r="CF606" s="133"/>
      <c r="CG606" s="133"/>
      <c r="CH606" s="133"/>
      <c r="CI606" s="133"/>
      <c r="CJ606" s="133"/>
      <c r="CK606" s="133"/>
      <c r="CL606" s="133"/>
      <c r="CM606" s="133"/>
      <c r="CN606" s="133"/>
      <c r="CO606" s="133"/>
      <c r="CP606" s="133"/>
      <c r="CQ606" s="133"/>
      <c r="CR606" s="133"/>
      <c r="CS606" s="133"/>
      <c r="CT606" s="133"/>
      <c r="CU606" s="133"/>
      <c r="CV606" s="133"/>
      <c r="CW606" s="133"/>
    </row>
    <row r="607" spans="1:101" s="134" customFormat="1" ht="12">
      <c r="A607" s="133"/>
      <c r="B607" s="132"/>
      <c r="C607" s="133"/>
      <c r="D607" s="126"/>
      <c r="E607" s="126"/>
      <c r="F607" s="126"/>
      <c r="G607" s="126"/>
      <c r="H607" s="126"/>
      <c r="I607" s="126"/>
      <c r="J607" s="126"/>
      <c r="K607" s="126"/>
      <c r="L607" s="126"/>
      <c r="M607" s="127"/>
      <c r="N607" s="127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  <c r="AU607" s="133"/>
      <c r="AV607" s="133"/>
      <c r="AW607" s="133"/>
      <c r="AX607" s="133"/>
      <c r="AY607" s="133"/>
      <c r="AZ607" s="133"/>
      <c r="BA607" s="133"/>
      <c r="BB607" s="133"/>
      <c r="BC607" s="133"/>
      <c r="BD607" s="133"/>
      <c r="BE607" s="133"/>
      <c r="BF607" s="133"/>
      <c r="BG607" s="133"/>
      <c r="BH607" s="133"/>
      <c r="BI607" s="133"/>
      <c r="BJ607" s="133"/>
      <c r="BK607" s="133"/>
      <c r="BL607" s="133"/>
      <c r="BM607" s="133"/>
      <c r="BN607" s="133"/>
      <c r="BO607" s="133"/>
      <c r="BP607" s="133"/>
      <c r="BQ607" s="133"/>
      <c r="BR607" s="133"/>
      <c r="BS607" s="133"/>
      <c r="BT607" s="133"/>
      <c r="BU607" s="133"/>
      <c r="BV607" s="133"/>
      <c r="BW607" s="133"/>
      <c r="BX607" s="133"/>
      <c r="BY607" s="133"/>
      <c r="BZ607" s="133"/>
      <c r="CA607" s="133"/>
      <c r="CB607" s="133"/>
      <c r="CC607" s="133"/>
      <c r="CD607" s="133"/>
      <c r="CE607" s="133"/>
      <c r="CF607" s="133"/>
      <c r="CG607" s="133"/>
      <c r="CH607" s="133"/>
      <c r="CI607" s="133"/>
      <c r="CJ607" s="133"/>
      <c r="CK607" s="133"/>
      <c r="CL607" s="133"/>
      <c r="CM607" s="133"/>
      <c r="CN607" s="133"/>
      <c r="CO607" s="133"/>
      <c r="CP607" s="133"/>
      <c r="CQ607" s="133"/>
      <c r="CR607" s="133"/>
      <c r="CS607" s="133"/>
      <c r="CT607" s="133"/>
      <c r="CU607" s="133"/>
      <c r="CV607" s="133"/>
      <c r="CW607" s="133"/>
    </row>
    <row r="608" spans="1:101" s="134" customFormat="1" ht="12">
      <c r="A608" s="133"/>
      <c r="B608" s="132"/>
      <c r="C608" s="133"/>
      <c r="D608" s="126"/>
      <c r="E608" s="126"/>
      <c r="F608" s="126"/>
      <c r="G608" s="126"/>
      <c r="H608" s="126"/>
      <c r="I608" s="126"/>
      <c r="J608" s="126"/>
      <c r="K608" s="126"/>
      <c r="L608" s="126"/>
      <c r="M608" s="127"/>
      <c r="N608" s="127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  <c r="AU608" s="133"/>
      <c r="AV608" s="133"/>
      <c r="AW608" s="133"/>
      <c r="AX608" s="133"/>
      <c r="AY608" s="133"/>
      <c r="AZ608" s="133"/>
      <c r="BA608" s="133"/>
      <c r="BB608" s="133"/>
      <c r="BC608" s="133"/>
      <c r="BD608" s="133"/>
      <c r="BE608" s="133"/>
      <c r="BF608" s="133"/>
      <c r="BG608" s="133"/>
      <c r="BH608" s="133"/>
      <c r="BI608" s="133"/>
      <c r="BJ608" s="133"/>
      <c r="BK608" s="133"/>
      <c r="BL608" s="133"/>
      <c r="BM608" s="133"/>
      <c r="BN608" s="133"/>
      <c r="BO608" s="133"/>
      <c r="BP608" s="133"/>
      <c r="BQ608" s="133"/>
      <c r="BR608" s="133"/>
      <c r="BS608" s="133"/>
      <c r="BT608" s="133"/>
      <c r="BU608" s="133"/>
      <c r="BV608" s="133"/>
      <c r="BW608" s="133"/>
      <c r="BX608" s="133"/>
      <c r="BY608" s="133"/>
      <c r="BZ608" s="133"/>
      <c r="CA608" s="133"/>
      <c r="CB608" s="133"/>
      <c r="CC608" s="133"/>
      <c r="CD608" s="133"/>
      <c r="CE608" s="133"/>
      <c r="CF608" s="133"/>
      <c r="CG608" s="133"/>
      <c r="CH608" s="133"/>
      <c r="CI608" s="133"/>
      <c r="CJ608" s="133"/>
      <c r="CK608" s="133"/>
      <c r="CL608" s="133"/>
      <c r="CM608" s="133"/>
      <c r="CN608" s="133"/>
      <c r="CO608" s="133"/>
      <c r="CP608" s="133"/>
      <c r="CQ608" s="133"/>
      <c r="CR608" s="133"/>
      <c r="CS608" s="133"/>
      <c r="CT608" s="133"/>
      <c r="CU608" s="133"/>
      <c r="CV608" s="133"/>
      <c r="CW608" s="133"/>
    </row>
    <row r="609" spans="1:101" s="134" customFormat="1" ht="12">
      <c r="A609" s="133"/>
      <c r="B609" s="132"/>
      <c r="C609" s="133"/>
      <c r="D609" s="126"/>
      <c r="E609" s="126"/>
      <c r="F609" s="126"/>
      <c r="G609" s="126"/>
      <c r="H609" s="126"/>
      <c r="I609" s="126"/>
      <c r="J609" s="126"/>
      <c r="K609" s="126"/>
      <c r="L609" s="126"/>
      <c r="M609" s="127"/>
      <c r="N609" s="127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  <c r="AU609" s="133"/>
      <c r="AV609" s="133"/>
      <c r="AW609" s="133"/>
      <c r="AX609" s="133"/>
      <c r="AY609" s="133"/>
      <c r="AZ609" s="133"/>
      <c r="BA609" s="133"/>
      <c r="BB609" s="133"/>
      <c r="BC609" s="133"/>
      <c r="BD609" s="133"/>
      <c r="BE609" s="133"/>
      <c r="BF609" s="133"/>
      <c r="BG609" s="133"/>
      <c r="BH609" s="133"/>
      <c r="BI609" s="133"/>
      <c r="BJ609" s="133"/>
      <c r="BK609" s="133"/>
      <c r="BL609" s="133"/>
      <c r="BM609" s="133"/>
      <c r="BN609" s="133"/>
      <c r="BO609" s="133"/>
      <c r="BP609" s="133"/>
      <c r="BQ609" s="133"/>
      <c r="BR609" s="133"/>
      <c r="BS609" s="133"/>
      <c r="BT609" s="133"/>
      <c r="BU609" s="133"/>
      <c r="BV609" s="133"/>
      <c r="BW609" s="133"/>
      <c r="BX609" s="133"/>
      <c r="BY609" s="133"/>
      <c r="BZ609" s="133"/>
      <c r="CA609" s="133"/>
      <c r="CB609" s="133"/>
      <c r="CC609" s="133"/>
      <c r="CD609" s="133"/>
      <c r="CE609" s="133"/>
      <c r="CF609" s="133"/>
      <c r="CG609" s="133"/>
      <c r="CH609" s="133"/>
      <c r="CI609" s="133"/>
      <c r="CJ609" s="133"/>
      <c r="CK609" s="133"/>
      <c r="CL609" s="133"/>
      <c r="CM609" s="133"/>
      <c r="CN609" s="133"/>
      <c r="CO609" s="133"/>
      <c r="CP609" s="133"/>
      <c r="CQ609" s="133"/>
      <c r="CR609" s="133"/>
      <c r="CS609" s="133"/>
      <c r="CT609" s="133"/>
      <c r="CU609" s="133"/>
      <c r="CV609" s="133"/>
      <c r="CW609" s="133"/>
    </row>
    <row r="610" spans="1:101" s="134" customFormat="1" ht="12">
      <c r="A610" s="133"/>
      <c r="B610" s="132"/>
      <c r="C610" s="133"/>
      <c r="D610" s="126"/>
      <c r="E610" s="126"/>
      <c r="F610" s="126"/>
      <c r="G610" s="126"/>
      <c r="H610" s="126"/>
      <c r="I610" s="126"/>
      <c r="J610" s="126"/>
      <c r="K610" s="126"/>
      <c r="L610" s="126"/>
      <c r="M610" s="127"/>
      <c r="N610" s="127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  <c r="AU610" s="133"/>
      <c r="AV610" s="133"/>
      <c r="AW610" s="133"/>
      <c r="AX610" s="133"/>
      <c r="AY610" s="133"/>
      <c r="AZ610" s="133"/>
      <c r="BA610" s="133"/>
      <c r="BB610" s="133"/>
      <c r="BC610" s="133"/>
      <c r="BD610" s="133"/>
      <c r="BE610" s="133"/>
      <c r="BF610" s="133"/>
      <c r="BG610" s="133"/>
      <c r="BH610" s="133"/>
      <c r="BI610" s="133"/>
      <c r="BJ610" s="133"/>
      <c r="BK610" s="133"/>
      <c r="BL610" s="133"/>
      <c r="BM610" s="133"/>
      <c r="BN610" s="133"/>
      <c r="BO610" s="133"/>
      <c r="BP610" s="133"/>
      <c r="BQ610" s="133"/>
      <c r="BR610" s="133"/>
      <c r="BS610" s="133"/>
      <c r="BT610" s="133"/>
      <c r="BU610" s="133"/>
      <c r="BV610" s="133"/>
      <c r="BW610" s="133"/>
      <c r="BX610" s="133"/>
      <c r="BY610" s="133"/>
      <c r="BZ610" s="133"/>
      <c r="CA610" s="133"/>
      <c r="CB610" s="133"/>
      <c r="CC610" s="133"/>
      <c r="CD610" s="133"/>
      <c r="CE610" s="133"/>
      <c r="CF610" s="133"/>
      <c r="CG610" s="133"/>
      <c r="CH610" s="133"/>
      <c r="CI610" s="133"/>
      <c r="CJ610" s="133"/>
      <c r="CK610" s="133"/>
      <c r="CL610" s="133"/>
      <c r="CM610" s="133"/>
      <c r="CN610" s="133"/>
      <c r="CO610" s="133"/>
      <c r="CP610" s="133"/>
      <c r="CQ610" s="133"/>
      <c r="CR610" s="133"/>
      <c r="CS610" s="133"/>
      <c r="CT610" s="133"/>
      <c r="CU610" s="133"/>
      <c r="CV610" s="133"/>
      <c r="CW610" s="133"/>
    </row>
    <row r="611" spans="1:101" s="134" customFormat="1" ht="12">
      <c r="A611" s="133"/>
      <c r="B611" s="132"/>
      <c r="C611" s="133"/>
      <c r="D611" s="126"/>
      <c r="E611" s="126"/>
      <c r="F611" s="126"/>
      <c r="G611" s="126"/>
      <c r="H611" s="126"/>
      <c r="I611" s="126"/>
      <c r="J611" s="126"/>
      <c r="K611" s="126"/>
      <c r="L611" s="126"/>
      <c r="M611" s="127"/>
      <c r="N611" s="127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  <c r="AU611" s="133"/>
      <c r="AV611" s="133"/>
      <c r="AW611" s="133"/>
      <c r="AX611" s="133"/>
      <c r="AY611" s="133"/>
      <c r="AZ611" s="133"/>
      <c r="BA611" s="133"/>
      <c r="BB611" s="133"/>
      <c r="BC611" s="133"/>
      <c r="BD611" s="133"/>
      <c r="BE611" s="133"/>
      <c r="BF611" s="133"/>
      <c r="BG611" s="133"/>
      <c r="BH611" s="133"/>
      <c r="BI611" s="133"/>
      <c r="BJ611" s="133"/>
      <c r="BK611" s="133"/>
      <c r="BL611" s="133"/>
      <c r="BM611" s="133"/>
      <c r="BN611" s="133"/>
      <c r="BO611" s="133"/>
      <c r="BP611" s="133"/>
      <c r="BQ611" s="133"/>
      <c r="BR611" s="133"/>
      <c r="BS611" s="133"/>
      <c r="BT611" s="133"/>
      <c r="BU611" s="133"/>
      <c r="BV611" s="133"/>
      <c r="BW611" s="133"/>
      <c r="BX611" s="133"/>
      <c r="BY611" s="133"/>
      <c r="BZ611" s="133"/>
      <c r="CA611" s="133"/>
      <c r="CB611" s="133"/>
      <c r="CC611" s="133"/>
      <c r="CD611" s="133"/>
      <c r="CE611" s="133"/>
      <c r="CF611" s="133"/>
      <c r="CG611" s="133"/>
      <c r="CH611" s="133"/>
      <c r="CI611" s="133"/>
      <c r="CJ611" s="133"/>
      <c r="CK611" s="133"/>
      <c r="CL611" s="133"/>
      <c r="CM611" s="133"/>
      <c r="CN611" s="133"/>
      <c r="CO611" s="133"/>
      <c r="CP611" s="133"/>
      <c r="CQ611" s="133"/>
      <c r="CR611" s="133"/>
      <c r="CS611" s="133"/>
      <c r="CT611" s="133"/>
      <c r="CU611" s="133"/>
      <c r="CV611" s="133"/>
      <c r="CW611" s="133"/>
    </row>
    <row r="612" spans="1:101" s="134" customFormat="1" ht="12">
      <c r="A612" s="133"/>
      <c r="B612" s="132"/>
      <c r="C612" s="133"/>
      <c r="D612" s="126"/>
      <c r="E612" s="126"/>
      <c r="F612" s="126"/>
      <c r="G612" s="126"/>
      <c r="H612" s="126"/>
      <c r="I612" s="126"/>
      <c r="J612" s="126"/>
      <c r="K612" s="126"/>
      <c r="L612" s="126"/>
      <c r="M612" s="127"/>
      <c r="N612" s="127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  <c r="AU612" s="133"/>
      <c r="AV612" s="133"/>
      <c r="AW612" s="133"/>
      <c r="AX612" s="133"/>
      <c r="AY612" s="133"/>
      <c r="AZ612" s="133"/>
      <c r="BA612" s="133"/>
      <c r="BB612" s="133"/>
      <c r="BC612" s="133"/>
      <c r="BD612" s="133"/>
      <c r="BE612" s="133"/>
      <c r="BF612" s="133"/>
      <c r="BG612" s="133"/>
      <c r="BH612" s="133"/>
      <c r="BI612" s="133"/>
      <c r="BJ612" s="133"/>
      <c r="BK612" s="133"/>
      <c r="BL612" s="133"/>
      <c r="BM612" s="133"/>
      <c r="BN612" s="133"/>
      <c r="BO612" s="133"/>
      <c r="BP612" s="133"/>
      <c r="BQ612" s="133"/>
      <c r="BR612" s="133"/>
      <c r="BS612" s="133"/>
      <c r="BT612" s="133"/>
      <c r="BU612" s="133"/>
      <c r="BV612" s="133"/>
      <c r="BW612" s="133"/>
      <c r="BX612" s="133"/>
      <c r="BY612" s="133"/>
      <c r="BZ612" s="133"/>
      <c r="CA612" s="133"/>
      <c r="CB612" s="133"/>
      <c r="CC612" s="133"/>
      <c r="CD612" s="133"/>
      <c r="CE612" s="133"/>
      <c r="CF612" s="133"/>
      <c r="CG612" s="133"/>
      <c r="CH612" s="133"/>
      <c r="CI612" s="133"/>
      <c r="CJ612" s="133"/>
      <c r="CK612" s="133"/>
      <c r="CL612" s="133"/>
      <c r="CM612" s="133"/>
      <c r="CN612" s="133"/>
      <c r="CO612" s="133"/>
      <c r="CP612" s="133"/>
      <c r="CQ612" s="133"/>
      <c r="CR612" s="133"/>
      <c r="CS612" s="133"/>
      <c r="CT612" s="133"/>
      <c r="CU612" s="133"/>
      <c r="CV612" s="133"/>
      <c r="CW612" s="133"/>
    </row>
    <row r="613" spans="1:101" s="134" customFormat="1" ht="12">
      <c r="A613" s="133"/>
      <c r="B613" s="132"/>
      <c r="C613" s="133"/>
      <c r="D613" s="126"/>
      <c r="E613" s="126"/>
      <c r="F613" s="126"/>
      <c r="G613" s="126"/>
      <c r="H613" s="126"/>
      <c r="I613" s="126"/>
      <c r="J613" s="126"/>
      <c r="K613" s="126"/>
      <c r="L613" s="126"/>
      <c r="M613" s="127"/>
      <c r="N613" s="127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  <c r="AU613" s="133"/>
      <c r="AV613" s="133"/>
      <c r="AW613" s="133"/>
      <c r="AX613" s="133"/>
      <c r="AY613" s="133"/>
      <c r="AZ613" s="133"/>
      <c r="BA613" s="133"/>
      <c r="BB613" s="133"/>
      <c r="BC613" s="133"/>
      <c r="BD613" s="133"/>
      <c r="BE613" s="133"/>
      <c r="BF613" s="133"/>
      <c r="BG613" s="133"/>
      <c r="BH613" s="133"/>
      <c r="BI613" s="133"/>
      <c r="BJ613" s="133"/>
      <c r="BK613" s="133"/>
      <c r="BL613" s="133"/>
      <c r="BM613" s="133"/>
      <c r="BN613" s="133"/>
      <c r="BO613" s="133"/>
      <c r="BP613" s="133"/>
      <c r="BQ613" s="133"/>
      <c r="BR613" s="133"/>
      <c r="BS613" s="133"/>
      <c r="BT613" s="133"/>
      <c r="BU613" s="133"/>
      <c r="BV613" s="133"/>
      <c r="BW613" s="133"/>
      <c r="BX613" s="133"/>
      <c r="BY613" s="133"/>
      <c r="BZ613" s="133"/>
      <c r="CA613" s="133"/>
      <c r="CB613" s="133"/>
      <c r="CC613" s="133"/>
      <c r="CD613" s="133"/>
      <c r="CE613" s="133"/>
      <c r="CF613" s="133"/>
      <c r="CG613" s="133"/>
      <c r="CH613" s="133"/>
      <c r="CI613" s="133"/>
      <c r="CJ613" s="133"/>
      <c r="CK613" s="133"/>
      <c r="CL613" s="133"/>
      <c r="CM613" s="133"/>
      <c r="CN613" s="133"/>
      <c r="CO613" s="133"/>
      <c r="CP613" s="133"/>
      <c r="CQ613" s="133"/>
      <c r="CR613" s="133"/>
      <c r="CS613" s="133"/>
      <c r="CT613" s="133"/>
      <c r="CU613" s="133"/>
      <c r="CV613" s="133"/>
      <c r="CW613" s="133"/>
    </row>
    <row r="614" spans="1:101" s="134" customFormat="1" ht="12">
      <c r="A614" s="133"/>
      <c r="B614" s="132"/>
      <c r="C614" s="133"/>
      <c r="D614" s="126"/>
      <c r="E614" s="126"/>
      <c r="F614" s="126"/>
      <c r="G614" s="126"/>
      <c r="H614" s="126"/>
      <c r="I614" s="126"/>
      <c r="J614" s="126"/>
      <c r="K614" s="126"/>
      <c r="L614" s="126"/>
      <c r="M614" s="127"/>
      <c r="N614" s="127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  <c r="AU614" s="133"/>
      <c r="AV614" s="133"/>
      <c r="AW614" s="133"/>
      <c r="AX614" s="133"/>
      <c r="AY614" s="133"/>
      <c r="AZ614" s="133"/>
      <c r="BA614" s="133"/>
      <c r="BB614" s="133"/>
      <c r="BC614" s="133"/>
      <c r="BD614" s="133"/>
      <c r="BE614" s="133"/>
      <c r="BF614" s="133"/>
      <c r="BG614" s="133"/>
      <c r="BH614" s="133"/>
      <c r="BI614" s="133"/>
      <c r="BJ614" s="133"/>
      <c r="BK614" s="133"/>
      <c r="BL614" s="133"/>
      <c r="BM614" s="133"/>
      <c r="BN614" s="133"/>
      <c r="BO614" s="133"/>
      <c r="BP614" s="133"/>
      <c r="BQ614" s="133"/>
      <c r="BR614" s="133"/>
      <c r="BS614" s="133"/>
      <c r="BT614" s="133"/>
      <c r="BU614" s="133"/>
      <c r="BV614" s="133"/>
      <c r="BW614" s="133"/>
      <c r="BX614" s="133"/>
      <c r="BY614" s="133"/>
      <c r="BZ614" s="133"/>
      <c r="CA614" s="133"/>
      <c r="CB614" s="133"/>
      <c r="CC614" s="133"/>
      <c r="CD614" s="133"/>
      <c r="CE614" s="133"/>
      <c r="CF614" s="133"/>
      <c r="CG614" s="133"/>
      <c r="CH614" s="133"/>
      <c r="CI614" s="133"/>
      <c r="CJ614" s="133"/>
      <c r="CK614" s="133"/>
      <c r="CL614" s="133"/>
      <c r="CM614" s="133"/>
      <c r="CN614" s="133"/>
      <c r="CO614" s="133"/>
      <c r="CP614" s="133"/>
      <c r="CQ614" s="133"/>
      <c r="CR614" s="133"/>
      <c r="CS614" s="133"/>
      <c r="CT614" s="133"/>
      <c r="CU614" s="133"/>
      <c r="CV614" s="133"/>
      <c r="CW614" s="133"/>
    </row>
    <row r="615" spans="1:101" s="134" customFormat="1" ht="12">
      <c r="A615" s="133"/>
      <c r="B615" s="132"/>
      <c r="C615" s="133"/>
      <c r="D615" s="126"/>
      <c r="E615" s="126"/>
      <c r="F615" s="126"/>
      <c r="G615" s="126"/>
      <c r="H615" s="126"/>
      <c r="I615" s="126"/>
      <c r="J615" s="126"/>
      <c r="K615" s="126"/>
      <c r="L615" s="126"/>
      <c r="M615" s="127"/>
      <c r="N615" s="127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  <c r="AU615" s="133"/>
      <c r="AV615" s="133"/>
      <c r="AW615" s="133"/>
      <c r="AX615" s="133"/>
      <c r="AY615" s="133"/>
      <c r="AZ615" s="133"/>
      <c r="BA615" s="133"/>
      <c r="BB615" s="133"/>
      <c r="BC615" s="133"/>
      <c r="BD615" s="133"/>
      <c r="BE615" s="133"/>
      <c r="BF615" s="133"/>
      <c r="BG615" s="133"/>
      <c r="BH615" s="133"/>
      <c r="BI615" s="133"/>
      <c r="BJ615" s="133"/>
      <c r="BK615" s="133"/>
      <c r="BL615" s="133"/>
      <c r="BM615" s="133"/>
      <c r="BN615" s="133"/>
      <c r="BO615" s="133"/>
      <c r="BP615" s="133"/>
      <c r="BQ615" s="133"/>
      <c r="BR615" s="133"/>
      <c r="BS615" s="133"/>
      <c r="BT615" s="133"/>
      <c r="BU615" s="133"/>
      <c r="BV615" s="133"/>
      <c r="BW615" s="133"/>
      <c r="BX615" s="133"/>
      <c r="BY615" s="133"/>
      <c r="BZ615" s="133"/>
      <c r="CA615" s="133"/>
      <c r="CB615" s="133"/>
      <c r="CC615" s="133"/>
      <c r="CD615" s="133"/>
      <c r="CE615" s="133"/>
      <c r="CF615" s="133"/>
      <c r="CG615" s="133"/>
      <c r="CH615" s="133"/>
      <c r="CI615" s="133"/>
      <c r="CJ615" s="133"/>
      <c r="CK615" s="133"/>
      <c r="CL615" s="133"/>
      <c r="CM615" s="133"/>
      <c r="CN615" s="133"/>
      <c r="CO615" s="133"/>
      <c r="CP615" s="133"/>
      <c r="CQ615" s="133"/>
      <c r="CR615" s="133"/>
      <c r="CS615" s="133"/>
      <c r="CT615" s="133"/>
      <c r="CU615" s="133"/>
      <c r="CV615" s="133"/>
      <c r="CW615" s="133"/>
    </row>
    <row r="616" spans="1:101" s="134" customFormat="1" ht="12">
      <c r="A616" s="133"/>
      <c r="B616" s="132"/>
      <c r="C616" s="133"/>
      <c r="D616" s="126"/>
      <c r="E616" s="126"/>
      <c r="F616" s="126"/>
      <c r="G616" s="126"/>
      <c r="H616" s="126"/>
      <c r="I616" s="126"/>
      <c r="J616" s="126"/>
      <c r="K616" s="126"/>
      <c r="L616" s="126"/>
      <c r="M616" s="127"/>
      <c r="N616" s="127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  <c r="AU616" s="133"/>
      <c r="AV616" s="133"/>
      <c r="AW616" s="133"/>
      <c r="AX616" s="133"/>
      <c r="AY616" s="133"/>
      <c r="AZ616" s="133"/>
      <c r="BA616" s="133"/>
      <c r="BB616" s="133"/>
      <c r="BC616" s="133"/>
      <c r="BD616" s="133"/>
      <c r="BE616" s="133"/>
      <c r="BF616" s="133"/>
      <c r="BG616" s="133"/>
      <c r="BH616" s="133"/>
      <c r="BI616" s="133"/>
      <c r="BJ616" s="133"/>
      <c r="BK616" s="133"/>
      <c r="BL616" s="133"/>
      <c r="BM616" s="133"/>
      <c r="BN616" s="133"/>
      <c r="BO616" s="133"/>
      <c r="BP616" s="133"/>
      <c r="BQ616" s="133"/>
      <c r="BR616" s="133"/>
      <c r="BS616" s="133"/>
      <c r="BT616" s="133"/>
      <c r="BU616" s="133"/>
      <c r="BV616" s="133"/>
      <c r="BW616" s="133"/>
      <c r="BX616" s="133"/>
      <c r="BY616" s="133"/>
      <c r="BZ616" s="133"/>
      <c r="CA616" s="133"/>
      <c r="CB616" s="133"/>
      <c r="CC616" s="133"/>
      <c r="CD616" s="133"/>
      <c r="CE616" s="133"/>
      <c r="CF616" s="133"/>
      <c r="CG616" s="133"/>
      <c r="CH616" s="133"/>
      <c r="CI616" s="133"/>
      <c r="CJ616" s="133"/>
      <c r="CK616" s="133"/>
      <c r="CL616" s="133"/>
      <c r="CM616" s="133"/>
      <c r="CN616" s="133"/>
      <c r="CO616" s="133"/>
      <c r="CP616" s="133"/>
      <c r="CQ616" s="133"/>
      <c r="CR616" s="133"/>
      <c r="CS616" s="133"/>
      <c r="CT616" s="133"/>
      <c r="CU616" s="133"/>
      <c r="CV616" s="133"/>
      <c r="CW616" s="133"/>
    </row>
    <row r="617" spans="1:101" s="134" customFormat="1" ht="12">
      <c r="A617" s="133"/>
      <c r="B617" s="132"/>
      <c r="C617" s="133"/>
      <c r="D617" s="126"/>
      <c r="E617" s="126"/>
      <c r="F617" s="126"/>
      <c r="G617" s="126"/>
      <c r="H617" s="126"/>
      <c r="I617" s="126"/>
      <c r="J617" s="126"/>
      <c r="K617" s="126"/>
      <c r="L617" s="126"/>
      <c r="M617" s="127"/>
      <c r="N617" s="127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  <c r="AU617" s="133"/>
      <c r="AV617" s="133"/>
      <c r="AW617" s="133"/>
      <c r="AX617" s="133"/>
      <c r="AY617" s="133"/>
      <c r="AZ617" s="133"/>
      <c r="BA617" s="133"/>
      <c r="BB617" s="133"/>
      <c r="BC617" s="133"/>
      <c r="BD617" s="133"/>
      <c r="BE617" s="133"/>
      <c r="BF617" s="133"/>
      <c r="BG617" s="133"/>
      <c r="BH617" s="133"/>
      <c r="BI617" s="133"/>
      <c r="BJ617" s="133"/>
      <c r="BK617" s="133"/>
      <c r="BL617" s="133"/>
      <c r="BM617" s="133"/>
      <c r="BN617" s="133"/>
      <c r="BO617" s="133"/>
      <c r="BP617" s="133"/>
      <c r="BQ617" s="133"/>
      <c r="BR617" s="133"/>
      <c r="BS617" s="133"/>
      <c r="BT617" s="133"/>
      <c r="BU617" s="133"/>
      <c r="BV617" s="133"/>
      <c r="BW617" s="133"/>
      <c r="BX617" s="133"/>
      <c r="BY617" s="133"/>
      <c r="BZ617" s="133"/>
      <c r="CA617" s="133"/>
      <c r="CB617" s="133"/>
      <c r="CC617" s="133"/>
      <c r="CD617" s="133"/>
      <c r="CE617" s="133"/>
      <c r="CF617" s="133"/>
      <c r="CG617" s="133"/>
      <c r="CH617" s="133"/>
      <c r="CI617" s="133"/>
      <c r="CJ617" s="133"/>
      <c r="CK617" s="133"/>
      <c r="CL617" s="133"/>
      <c r="CM617" s="133"/>
      <c r="CN617" s="133"/>
      <c r="CO617" s="133"/>
      <c r="CP617" s="133"/>
      <c r="CQ617" s="133"/>
      <c r="CR617" s="133"/>
      <c r="CS617" s="133"/>
      <c r="CT617" s="133"/>
      <c r="CU617" s="133"/>
      <c r="CV617" s="133"/>
      <c r="CW617" s="133"/>
    </row>
    <row r="618" spans="1:101" s="134" customFormat="1" ht="12">
      <c r="A618" s="133"/>
      <c r="B618" s="132"/>
      <c r="C618" s="133"/>
      <c r="D618" s="126"/>
      <c r="E618" s="126"/>
      <c r="F618" s="126"/>
      <c r="G618" s="126"/>
      <c r="H618" s="126"/>
      <c r="I618" s="126"/>
      <c r="J618" s="126"/>
      <c r="K618" s="126"/>
      <c r="L618" s="126"/>
      <c r="M618" s="127"/>
      <c r="N618" s="127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  <c r="AU618" s="133"/>
      <c r="AV618" s="133"/>
      <c r="AW618" s="133"/>
      <c r="AX618" s="133"/>
      <c r="AY618" s="133"/>
      <c r="AZ618" s="133"/>
      <c r="BA618" s="133"/>
      <c r="BB618" s="133"/>
      <c r="BC618" s="133"/>
      <c r="BD618" s="133"/>
      <c r="BE618" s="133"/>
      <c r="BF618" s="133"/>
      <c r="BG618" s="133"/>
      <c r="BH618" s="133"/>
      <c r="BI618" s="133"/>
      <c r="BJ618" s="133"/>
      <c r="BK618" s="133"/>
      <c r="BL618" s="133"/>
      <c r="BM618" s="133"/>
      <c r="BN618" s="133"/>
      <c r="BO618" s="133"/>
      <c r="BP618" s="133"/>
      <c r="BQ618" s="133"/>
      <c r="BR618" s="133"/>
      <c r="BS618" s="133"/>
      <c r="BT618" s="133"/>
      <c r="BU618" s="133"/>
      <c r="BV618" s="133"/>
      <c r="BW618" s="133"/>
      <c r="BX618" s="133"/>
      <c r="BY618" s="133"/>
      <c r="BZ618" s="133"/>
      <c r="CA618" s="133"/>
      <c r="CB618" s="133"/>
      <c r="CC618" s="133"/>
      <c r="CD618" s="133"/>
      <c r="CE618" s="133"/>
      <c r="CF618" s="133"/>
      <c r="CG618" s="133"/>
      <c r="CH618" s="133"/>
      <c r="CI618" s="133"/>
      <c r="CJ618" s="133"/>
      <c r="CK618" s="133"/>
      <c r="CL618" s="133"/>
      <c r="CM618" s="133"/>
      <c r="CN618" s="133"/>
      <c r="CO618" s="133"/>
      <c r="CP618" s="133"/>
      <c r="CQ618" s="133"/>
      <c r="CR618" s="133"/>
      <c r="CS618" s="133"/>
      <c r="CT618" s="133"/>
      <c r="CU618" s="133"/>
      <c r="CV618" s="133"/>
      <c r="CW618" s="133"/>
    </row>
    <row r="619" spans="1:101" s="134" customFormat="1" ht="12">
      <c r="A619" s="133"/>
      <c r="B619" s="132"/>
      <c r="C619" s="133"/>
      <c r="D619" s="126"/>
      <c r="E619" s="126"/>
      <c r="F619" s="126"/>
      <c r="G619" s="126"/>
      <c r="H619" s="126"/>
      <c r="I619" s="126"/>
      <c r="J619" s="126"/>
      <c r="K619" s="126"/>
      <c r="L619" s="126"/>
      <c r="M619" s="127"/>
      <c r="N619" s="127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  <c r="AU619" s="133"/>
      <c r="AV619" s="133"/>
      <c r="AW619" s="133"/>
      <c r="AX619" s="133"/>
      <c r="AY619" s="133"/>
      <c r="AZ619" s="133"/>
      <c r="BA619" s="133"/>
      <c r="BB619" s="133"/>
      <c r="BC619" s="133"/>
      <c r="BD619" s="133"/>
      <c r="BE619" s="133"/>
      <c r="BF619" s="133"/>
      <c r="BG619" s="133"/>
      <c r="BH619" s="133"/>
      <c r="BI619" s="133"/>
      <c r="BJ619" s="133"/>
      <c r="BK619" s="133"/>
      <c r="BL619" s="133"/>
      <c r="BM619" s="133"/>
      <c r="BN619" s="133"/>
      <c r="BO619" s="133"/>
      <c r="BP619" s="133"/>
      <c r="BQ619" s="133"/>
      <c r="BR619" s="133"/>
      <c r="BS619" s="133"/>
      <c r="BT619" s="133"/>
      <c r="BU619" s="133"/>
      <c r="BV619" s="133"/>
      <c r="BW619" s="133"/>
      <c r="BX619" s="133"/>
      <c r="BY619" s="133"/>
      <c r="BZ619" s="133"/>
      <c r="CA619" s="133"/>
      <c r="CB619" s="133"/>
      <c r="CC619" s="133"/>
      <c r="CD619" s="133"/>
      <c r="CE619" s="133"/>
      <c r="CF619" s="133"/>
      <c r="CG619" s="133"/>
      <c r="CH619" s="133"/>
      <c r="CI619" s="133"/>
      <c r="CJ619" s="133"/>
      <c r="CK619" s="133"/>
      <c r="CL619" s="133"/>
      <c r="CM619" s="133"/>
      <c r="CN619" s="133"/>
      <c r="CO619" s="133"/>
      <c r="CP619" s="133"/>
      <c r="CQ619" s="133"/>
      <c r="CR619" s="133"/>
      <c r="CS619" s="133"/>
      <c r="CT619" s="133"/>
      <c r="CU619" s="133"/>
      <c r="CV619" s="133"/>
      <c r="CW619" s="133"/>
    </row>
    <row r="620" spans="1:101" s="134" customFormat="1" ht="12">
      <c r="A620" s="133"/>
      <c r="B620" s="132"/>
      <c r="C620" s="133"/>
      <c r="D620" s="126"/>
      <c r="E620" s="126"/>
      <c r="F620" s="126"/>
      <c r="G620" s="126"/>
      <c r="H620" s="126"/>
      <c r="I620" s="126"/>
      <c r="J620" s="126"/>
      <c r="K620" s="126"/>
      <c r="L620" s="126"/>
      <c r="M620" s="127"/>
      <c r="N620" s="127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  <c r="AU620" s="133"/>
      <c r="AV620" s="133"/>
      <c r="AW620" s="133"/>
      <c r="AX620" s="133"/>
      <c r="AY620" s="133"/>
      <c r="AZ620" s="133"/>
      <c r="BA620" s="133"/>
      <c r="BB620" s="133"/>
      <c r="BC620" s="133"/>
      <c r="BD620" s="133"/>
      <c r="BE620" s="133"/>
      <c r="BF620" s="133"/>
      <c r="BG620" s="133"/>
      <c r="BH620" s="133"/>
      <c r="BI620" s="133"/>
      <c r="BJ620" s="133"/>
      <c r="BK620" s="133"/>
      <c r="BL620" s="133"/>
      <c r="BM620" s="133"/>
      <c r="BN620" s="133"/>
      <c r="BO620" s="133"/>
      <c r="BP620" s="133"/>
      <c r="BQ620" s="133"/>
      <c r="BR620" s="133"/>
      <c r="BS620" s="133"/>
      <c r="BT620" s="133"/>
      <c r="BU620" s="133"/>
      <c r="BV620" s="133"/>
      <c r="BW620" s="133"/>
      <c r="BX620" s="133"/>
      <c r="BY620" s="133"/>
      <c r="BZ620" s="133"/>
      <c r="CA620" s="133"/>
      <c r="CB620" s="133"/>
      <c r="CC620" s="133"/>
      <c r="CD620" s="133"/>
      <c r="CE620" s="133"/>
      <c r="CF620" s="133"/>
      <c r="CG620" s="133"/>
      <c r="CH620" s="133"/>
      <c r="CI620" s="133"/>
      <c r="CJ620" s="133"/>
      <c r="CK620" s="133"/>
      <c r="CL620" s="133"/>
      <c r="CM620" s="133"/>
      <c r="CN620" s="133"/>
      <c r="CO620" s="133"/>
      <c r="CP620" s="133"/>
      <c r="CQ620" s="133"/>
      <c r="CR620" s="133"/>
      <c r="CS620" s="133"/>
      <c r="CT620" s="133"/>
      <c r="CU620" s="133"/>
      <c r="CV620" s="133"/>
      <c r="CW620" s="133"/>
    </row>
    <row r="621" spans="1:101" s="134" customFormat="1" ht="12">
      <c r="A621" s="133"/>
      <c r="B621" s="132"/>
      <c r="C621" s="133"/>
      <c r="D621" s="126"/>
      <c r="E621" s="126"/>
      <c r="F621" s="126"/>
      <c r="G621" s="126"/>
      <c r="H621" s="126"/>
      <c r="I621" s="126"/>
      <c r="J621" s="126"/>
      <c r="K621" s="126"/>
      <c r="L621" s="126"/>
      <c r="M621" s="127"/>
      <c r="N621" s="127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  <c r="AU621" s="133"/>
      <c r="AV621" s="133"/>
      <c r="AW621" s="133"/>
      <c r="AX621" s="133"/>
      <c r="AY621" s="133"/>
      <c r="AZ621" s="133"/>
      <c r="BA621" s="133"/>
      <c r="BB621" s="133"/>
      <c r="BC621" s="133"/>
      <c r="BD621" s="133"/>
      <c r="BE621" s="133"/>
      <c r="BF621" s="133"/>
      <c r="BG621" s="133"/>
      <c r="BH621" s="133"/>
      <c r="BI621" s="133"/>
      <c r="BJ621" s="133"/>
      <c r="BK621" s="133"/>
      <c r="BL621" s="133"/>
      <c r="BM621" s="133"/>
      <c r="BN621" s="133"/>
      <c r="BO621" s="133"/>
      <c r="BP621" s="133"/>
      <c r="BQ621" s="133"/>
      <c r="BR621" s="133"/>
      <c r="BS621" s="133"/>
      <c r="BT621" s="133"/>
      <c r="BU621" s="133"/>
      <c r="BV621" s="133"/>
      <c r="BW621" s="133"/>
      <c r="BX621" s="133"/>
      <c r="BY621" s="133"/>
      <c r="BZ621" s="133"/>
      <c r="CA621" s="133"/>
      <c r="CB621" s="133"/>
      <c r="CC621" s="133"/>
      <c r="CD621" s="133"/>
      <c r="CE621" s="133"/>
      <c r="CF621" s="133"/>
      <c r="CG621" s="133"/>
      <c r="CH621" s="133"/>
      <c r="CI621" s="133"/>
      <c r="CJ621" s="133"/>
      <c r="CK621" s="133"/>
      <c r="CL621" s="133"/>
      <c r="CM621" s="133"/>
      <c r="CN621" s="133"/>
      <c r="CO621" s="133"/>
      <c r="CP621" s="133"/>
      <c r="CQ621" s="133"/>
      <c r="CR621" s="133"/>
      <c r="CS621" s="133"/>
      <c r="CT621" s="133"/>
      <c r="CU621" s="133"/>
      <c r="CV621" s="133"/>
      <c r="CW621" s="133"/>
    </row>
    <row r="622" spans="1:101" s="134" customFormat="1" ht="12">
      <c r="A622" s="133"/>
      <c r="B622" s="132"/>
      <c r="C622" s="133"/>
      <c r="D622" s="126"/>
      <c r="E622" s="126"/>
      <c r="F622" s="126"/>
      <c r="G622" s="126"/>
      <c r="H622" s="126"/>
      <c r="I622" s="126"/>
      <c r="J622" s="126"/>
      <c r="K622" s="126"/>
      <c r="L622" s="126"/>
      <c r="M622" s="127"/>
      <c r="N622" s="127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  <c r="AU622" s="133"/>
      <c r="AV622" s="133"/>
      <c r="AW622" s="133"/>
      <c r="AX622" s="133"/>
      <c r="AY622" s="133"/>
      <c r="AZ622" s="133"/>
      <c r="BA622" s="133"/>
      <c r="BB622" s="133"/>
      <c r="BC622" s="133"/>
      <c r="BD622" s="133"/>
      <c r="BE622" s="133"/>
      <c r="BF622" s="133"/>
      <c r="BG622" s="133"/>
      <c r="BH622" s="133"/>
      <c r="BI622" s="133"/>
      <c r="BJ622" s="133"/>
      <c r="BK622" s="133"/>
      <c r="BL622" s="133"/>
      <c r="BM622" s="133"/>
      <c r="BN622" s="133"/>
      <c r="BO622" s="133"/>
      <c r="BP622" s="133"/>
      <c r="BQ622" s="133"/>
      <c r="BR622" s="133"/>
      <c r="BS622" s="133"/>
      <c r="BT622" s="133"/>
      <c r="BU622" s="133"/>
      <c r="BV622" s="133"/>
      <c r="BW622" s="133"/>
      <c r="BX622" s="133"/>
      <c r="BY622" s="133"/>
      <c r="BZ622" s="133"/>
      <c r="CA622" s="133"/>
      <c r="CB622" s="133"/>
      <c r="CC622" s="133"/>
      <c r="CD622" s="133"/>
      <c r="CE622" s="133"/>
      <c r="CF622" s="133"/>
      <c r="CG622" s="133"/>
      <c r="CH622" s="133"/>
      <c r="CI622" s="133"/>
      <c r="CJ622" s="133"/>
      <c r="CK622" s="133"/>
      <c r="CL622" s="133"/>
      <c r="CM622" s="133"/>
      <c r="CN622" s="133"/>
      <c r="CO622" s="133"/>
      <c r="CP622" s="133"/>
      <c r="CQ622" s="133"/>
      <c r="CR622" s="133"/>
      <c r="CS622" s="133"/>
      <c r="CT622" s="133"/>
      <c r="CU622" s="133"/>
      <c r="CV622" s="133"/>
      <c r="CW622" s="133"/>
    </row>
    <row r="623" spans="1:101" s="134" customFormat="1" ht="12">
      <c r="A623" s="133"/>
      <c r="B623" s="132"/>
      <c r="C623" s="133"/>
      <c r="D623" s="126"/>
      <c r="E623" s="126"/>
      <c r="F623" s="126"/>
      <c r="G623" s="126"/>
      <c r="H623" s="126"/>
      <c r="I623" s="126"/>
      <c r="J623" s="126"/>
      <c r="K623" s="126"/>
      <c r="L623" s="126"/>
      <c r="M623" s="127"/>
      <c r="N623" s="127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  <c r="AU623" s="133"/>
      <c r="AV623" s="133"/>
      <c r="AW623" s="133"/>
      <c r="AX623" s="133"/>
      <c r="AY623" s="133"/>
      <c r="AZ623" s="133"/>
      <c r="BA623" s="133"/>
      <c r="BB623" s="133"/>
      <c r="BC623" s="133"/>
      <c r="BD623" s="133"/>
      <c r="BE623" s="133"/>
      <c r="BF623" s="133"/>
      <c r="BG623" s="133"/>
      <c r="BH623" s="133"/>
      <c r="BI623" s="133"/>
      <c r="BJ623" s="133"/>
      <c r="BK623" s="133"/>
      <c r="BL623" s="133"/>
      <c r="BM623" s="133"/>
      <c r="BN623" s="133"/>
      <c r="BO623" s="133"/>
      <c r="BP623" s="133"/>
      <c r="BQ623" s="133"/>
      <c r="BR623" s="133"/>
      <c r="BS623" s="133"/>
      <c r="BT623" s="133"/>
      <c r="BU623" s="133"/>
      <c r="BV623" s="133"/>
      <c r="BW623" s="133"/>
      <c r="BX623" s="133"/>
      <c r="BY623" s="133"/>
      <c r="BZ623" s="133"/>
      <c r="CA623" s="133"/>
      <c r="CB623" s="133"/>
      <c r="CC623" s="133"/>
      <c r="CD623" s="133"/>
      <c r="CE623" s="133"/>
      <c r="CF623" s="133"/>
      <c r="CG623" s="133"/>
      <c r="CH623" s="133"/>
      <c r="CI623" s="133"/>
      <c r="CJ623" s="133"/>
      <c r="CK623" s="133"/>
      <c r="CL623" s="133"/>
      <c r="CM623" s="133"/>
      <c r="CN623" s="133"/>
      <c r="CO623" s="133"/>
      <c r="CP623" s="133"/>
      <c r="CQ623" s="133"/>
      <c r="CR623" s="133"/>
      <c r="CS623" s="133"/>
      <c r="CT623" s="133"/>
      <c r="CU623" s="133"/>
      <c r="CV623" s="133"/>
      <c r="CW623" s="133"/>
    </row>
    <row r="624" spans="1:101" s="134" customFormat="1" ht="12">
      <c r="A624" s="133"/>
      <c r="B624" s="132"/>
      <c r="C624" s="133"/>
      <c r="D624" s="126"/>
      <c r="E624" s="126"/>
      <c r="F624" s="126"/>
      <c r="G624" s="126"/>
      <c r="H624" s="126"/>
      <c r="I624" s="126"/>
      <c r="J624" s="126"/>
      <c r="K624" s="126"/>
      <c r="L624" s="126"/>
      <c r="M624" s="127"/>
      <c r="N624" s="127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  <c r="AU624" s="133"/>
      <c r="AV624" s="133"/>
      <c r="AW624" s="133"/>
      <c r="AX624" s="133"/>
      <c r="AY624" s="133"/>
      <c r="AZ624" s="133"/>
      <c r="BA624" s="133"/>
      <c r="BB624" s="133"/>
      <c r="BC624" s="133"/>
      <c r="BD624" s="133"/>
      <c r="BE624" s="133"/>
      <c r="BF624" s="133"/>
      <c r="BG624" s="133"/>
      <c r="BH624" s="133"/>
      <c r="BI624" s="133"/>
      <c r="BJ624" s="133"/>
      <c r="BK624" s="133"/>
      <c r="BL624" s="133"/>
      <c r="BM624" s="133"/>
      <c r="BN624" s="133"/>
      <c r="BO624" s="133"/>
      <c r="BP624" s="133"/>
      <c r="BQ624" s="133"/>
      <c r="BR624" s="133"/>
      <c r="BS624" s="133"/>
      <c r="BT624" s="133"/>
      <c r="BU624" s="133"/>
      <c r="BV624" s="133"/>
      <c r="BW624" s="133"/>
      <c r="BX624" s="133"/>
      <c r="BY624" s="133"/>
      <c r="BZ624" s="133"/>
      <c r="CA624" s="133"/>
      <c r="CB624" s="133"/>
      <c r="CC624" s="133"/>
      <c r="CD624" s="133"/>
      <c r="CE624" s="133"/>
      <c r="CF624" s="133"/>
      <c r="CG624" s="133"/>
      <c r="CH624" s="133"/>
      <c r="CI624" s="133"/>
      <c r="CJ624" s="133"/>
      <c r="CK624" s="133"/>
      <c r="CL624" s="133"/>
      <c r="CM624" s="133"/>
      <c r="CN624" s="133"/>
      <c r="CO624" s="133"/>
      <c r="CP624" s="133"/>
      <c r="CQ624" s="133"/>
      <c r="CR624" s="133"/>
      <c r="CS624" s="133"/>
      <c r="CT624" s="133"/>
      <c r="CU624" s="133"/>
      <c r="CV624" s="133"/>
      <c r="CW624" s="133"/>
    </row>
    <row r="625" spans="1:101" s="134" customFormat="1" ht="12">
      <c r="A625" s="133"/>
      <c r="B625" s="132"/>
      <c r="C625" s="133"/>
      <c r="D625" s="126"/>
      <c r="E625" s="126"/>
      <c r="F625" s="126"/>
      <c r="G625" s="126"/>
      <c r="H625" s="126"/>
      <c r="I625" s="126"/>
      <c r="J625" s="126"/>
      <c r="K625" s="126"/>
      <c r="L625" s="126"/>
      <c r="M625" s="127"/>
      <c r="N625" s="127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  <c r="AU625" s="133"/>
      <c r="AV625" s="133"/>
      <c r="AW625" s="133"/>
      <c r="AX625" s="133"/>
      <c r="AY625" s="133"/>
      <c r="AZ625" s="133"/>
      <c r="BA625" s="133"/>
      <c r="BB625" s="133"/>
      <c r="BC625" s="133"/>
      <c r="BD625" s="133"/>
      <c r="BE625" s="133"/>
      <c r="BF625" s="133"/>
      <c r="BG625" s="133"/>
      <c r="BH625" s="133"/>
      <c r="BI625" s="133"/>
      <c r="BJ625" s="133"/>
      <c r="BK625" s="133"/>
      <c r="BL625" s="133"/>
      <c r="BM625" s="133"/>
      <c r="BN625" s="133"/>
      <c r="BO625" s="133"/>
      <c r="BP625" s="133"/>
      <c r="BQ625" s="133"/>
      <c r="BR625" s="133"/>
      <c r="BS625" s="133"/>
      <c r="BT625" s="133"/>
      <c r="BU625" s="133"/>
      <c r="BV625" s="133"/>
      <c r="BW625" s="133"/>
      <c r="BX625" s="133"/>
      <c r="BY625" s="133"/>
      <c r="BZ625" s="133"/>
      <c r="CA625" s="133"/>
      <c r="CB625" s="133"/>
      <c r="CC625" s="133"/>
      <c r="CD625" s="133"/>
      <c r="CE625" s="133"/>
      <c r="CF625" s="133"/>
      <c r="CG625" s="133"/>
      <c r="CH625" s="133"/>
      <c r="CI625" s="133"/>
      <c r="CJ625" s="133"/>
      <c r="CK625" s="133"/>
      <c r="CL625" s="133"/>
      <c r="CM625" s="133"/>
      <c r="CN625" s="133"/>
      <c r="CO625" s="133"/>
      <c r="CP625" s="133"/>
      <c r="CQ625" s="133"/>
      <c r="CR625" s="133"/>
      <c r="CS625" s="133"/>
      <c r="CT625" s="133"/>
      <c r="CU625" s="133"/>
      <c r="CV625" s="133"/>
      <c r="CW625" s="133"/>
    </row>
    <row r="626" spans="1:101" s="134" customFormat="1" ht="12">
      <c r="A626" s="133"/>
      <c r="B626" s="132"/>
      <c r="C626" s="133"/>
      <c r="D626" s="126"/>
      <c r="E626" s="126"/>
      <c r="F626" s="126"/>
      <c r="G626" s="126"/>
      <c r="H626" s="126"/>
      <c r="I626" s="126"/>
      <c r="J626" s="126"/>
      <c r="K626" s="126"/>
      <c r="L626" s="126"/>
      <c r="M626" s="127"/>
      <c r="N626" s="127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  <c r="AU626" s="133"/>
      <c r="AV626" s="133"/>
      <c r="AW626" s="133"/>
      <c r="AX626" s="133"/>
      <c r="AY626" s="133"/>
      <c r="AZ626" s="133"/>
      <c r="BA626" s="133"/>
      <c r="BB626" s="133"/>
      <c r="BC626" s="133"/>
      <c r="BD626" s="133"/>
      <c r="BE626" s="133"/>
      <c r="BF626" s="133"/>
      <c r="BG626" s="133"/>
      <c r="BH626" s="133"/>
      <c r="BI626" s="133"/>
      <c r="BJ626" s="133"/>
      <c r="BK626" s="133"/>
      <c r="BL626" s="133"/>
      <c r="BM626" s="133"/>
      <c r="BN626" s="133"/>
      <c r="BO626" s="133"/>
      <c r="BP626" s="133"/>
      <c r="BQ626" s="133"/>
      <c r="BR626" s="133"/>
      <c r="BS626" s="133"/>
      <c r="BT626" s="133"/>
      <c r="BU626" s="133"/>
      <c r="BV626" s="133"/>
      <c r="BW626" s="133"/>
      <c r="BX626" s="133"/>
      <c r="BY626" s="133"/>
      <c r="BZ626" s="133"/>
      <c r="CA626" s="133"/>
      <c r="CB626" s="133"/>
      <c r="CC626" s="133"/>
      <c r="CD626" s="133"/>
      <c r="CE626" s="133"/>
      <c r="CF626" s="133"/>
      <c r="CG626" s="133"/>
      <c r="CH626" s="133"/>
      <c r="CI626" s="133"/>
      <c r="CJ626" s="133"/>
      <c r="CK626" s="133"/>
      <c r="CL626" s="133"/>
      <c r="CM626" s="133"/>
      <c r="CN626" s="133"/>
      <c r="CO626" s="133"/>
      <c r="CP626" s="133"/>
      <c r="CQ626" s="133"/>
      <c r="CR626" s="133"/>
      <c r="CS626" s="133"/>
      <c r="CT626" s="133"/>
      <c r="CU626" s="133"/>
      <c r="CV626" s="133"/>
      <c r="CW626" s="133"/>
    </row>
    <row r="627" spans="1:101" s="134" customFormat="1" ht="12">
      <c r="A627" s="133"/>
      <c r="B627" s="132"/>
      <c r="C627" s="133"/>
      <c r="D627" s="126"/>
      <c r="E627" s="126"/>
      <c r="F627" s="126"/>
      <c r="G627" s="126"/>
      <c r="H627" s="126"/>
      <c r="I627" s="126"/>
      <c r="J627" s="126"/>
      <c r="K627" s="126"/>
      <c r="L627" s="126"/>
      <c r="M627" s="127"/>
      <c r="N627" s="127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  <c r="AU627" s="133"/>
      <c r="AV627" s="133"/>
      <c r="AW627" s="133"/>
      <c r="AX627" s="133"/>
      <c r="AY627" s="133"/>
      <c r="AZ627" s="133"/>
      <c r="BA627" s="133"/>
      <c r="BB627" s="133"/>
      <c r="BC627" s="133"/>
      <c r="BD627" s="133"/>
      <c r="BE627" s="133"/>
      <c r="BF627" s="133"/>
      <c r="BG627" s="133"/>
      <c r="BH627" s="133"/>
      <c r="BI627" s="133"/>
      <c r="BJ627" s="133"/>
      <c r="BK627" s="133"/>
      <c r="BL627" s="133"/>
      <c r="BM627" s="133"/>
      <c r="BN627" s="133"/>
      <c r="BO627" s="133"/>
      <c r="BP627" s="133"/>
      <c r="BQ627" s="133"/>
      <c r="BR627" s="133"/>
      <c r="BS627" s="133"/>
      <c r="BT627" s="133"/>
      <c r="BU627" s="133"/>
      <c r="BV627" s="133"/>
      <c r="BW627" s="133"/>
      <c r="BX627" s="133"/>
      <c r="BY627" s="133"/>
      <c r="BZ627" s="133"/>
      <c r="CA627" s="133"/>
      <c r="CB627" s="133"/>
      <c r="CC627" s="133"/>
      <c r="CD627" s="133"/>
      <c r="CE627" s="133"/>
      <c r="CF627" s="133"/>
      <c r="CG627" s="133"/>
      <c r="CH627" s="133"/>
      <c r="CI627" s="133"/>
      <c r="CJ627" s="133"/>
      <c r="CK627" s="133"/>
      <c r="CL627" s="133"/>
      <c r="CM627" s="133"/>
      <c r="CN627" s="133"/>
      <c r="CO627" s="133"/>
      <c r="CP627" s="133"/>
      <c r="CQ627" s="133"/>
      <c r="CR627" s="133"/>
      <c r="CS627" s="133"/>
      <c r="CT627" s="133"/>
      <c r="CU627" s="133"/>
      <c r="CV627" s="133"/>
      <c r="CW627" s="133"/>
    </row>
    <row r="628" spans="1:101" s="134" customFormat="1" ht="12">
      <c r="A628" s="133"/>
      <c r="B628" s="132"/>
      <c r="C628" s="133"/>
      <c r="D628" s="126"/>
      <c r="E628" s="126"/>
      <c r="F628" s="126"/>
      <c r="G628" s="126"/>
      <c r="H628" s="126"/>
      <c r="I628" s="126"/>
      <c r="J628" s="126"/>
      <c r="K628" s="126"/>
      <c r="L628" s="126"/>
      <c r="M628" s="127"/>
      <c r="N628" s="127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  <c r="AU628" s="133"/>
      <c r="AV628" s="133"/>
      <c r="AW628" s="133"/>
      <c r="AX628" s="133"/>
      <c r="AY628" s="133"/>
      <c r="AZ628" s="133"/>
      <c r="BA628" s="133"/>
      <c r="BB628" s="133"/>
      <c r="BC628" s="133"/>
      <c r="BD628" s="133"/>
      <c r="BE628" s="133"/>
      <c r="BF628" s="133"/>
      <c r="BG628" s="133"/>
      <c r="BH628" s="133"/>
      <c r="BI628" s="133"/>
      <c r="BJ628" s="133"/>
      <c r="BK628" s="133"/>
      <c r="BL628" s="133"/>
      <c r="BM628" s="133"/>
      <c r="BN628" s="133"/>
      <c r="BO628" s="133"/>
      <c r="BP628" s="133"/>
      <c r="BQ628" s="133"/>
      <c r="BR628" s="133"/>
      <c r="BS628" s="133"/>
      <c r="BT628" s="133"/>
      <c r="BU628" s="133"/>
      <c r="BV628" s="133"/>
      <c r="BW628" s="133"/>
      <c r="BX628" s="133"/>
      <c r="BY628" s="133"/>
      <c r="BZ628" s="133"/>
      <c r="CA628" s="133"/>
      <c r="CB628" s="133"/>
      <c r="CC628" s="133"/>
      <c r="CD628" s="133"/>
      <c r="CE628" s="133"/>
      <c r="CF628" s="133"/>
      <c r="CG628" s="133"/>
      <c r="CH628" s="133"/>
      <c r="CI628" s="133"/>
      <c r="CJ628" s="133"/>
      <c r="CK628" s="133"/>
      <c r="CL628" s="133"/>
      <c r="CM628" s="133"/>
      <c r="CN628" s="133"/>
      <c r="CO628" s="133"/>
      <c r="CP628" s="133"/>
      <c r="CQ628" s="133"/>
      <c r="CR628" s="133"/>
      <c r="CS628" s="133"/>
      <c r="CT628" s="133"/>
      <c r="CU628" s="133"/>
      <c r="CV628" s="133"/>
      <c r="CW628" s="133"/>
    </row>
    <row r="629" spans="1:101" s="134" customFormat="1" ht="12">
      <c r="A629" s="133"/>
      <c r="B629" s="132"/>
      <c r="C629" s="133"/>
      <c r="D629" s="126"/>
      <c r="E629" s="126"/>
      <c r="F629" s="126"/>
      <c r="G629" s="126"/>
      <c r="H629" s="126"/>
      <c r="I629" s="126"/>
      <c r="J629" s="126"/>
      <c r="K629" s="126"/>
      <c r="L629" s="126"/>
      <c r="M629" s="127"/>
      <c r="N629" s="127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  <c r="AU629" s="133"/>
      <c r="AV629" s="133"/>
      <c r="AW629" s="133"/>
      <c r="AX629" s="133"/>
      <c r="AY629" s="133"/>
      <c r="AZ629" s="133"/>
      <c r="BA629" s="133"/>
      <c r="BB629" s="133"/>
      <c r="BC629" s="133"/>
      <c r="BD629" s="133"/>
      <c r="BE629" s="133"/>
      <c r="BF629" s="133"/>
      <c r="BG629" s="133"/>
      <c r="BH629" s="133"/>
      <c r="BI629" s="133"/>
      <c r="BJ629" s="133"/>
      <c r="BK629" s="133"/>
      <c r="BL629" s="133"/>
      <c r="BM629" s="133"/>
      <c r="BN629" s="133"/>
      <c r="BO629" s="133"/>
      <c r="BP629" s="133"/>
      <c r="BQ629" s="133"/>
      <c r="BR629" s="133"/>
      <c r="BS629" s="133"/>
      <c r="BT629" s="133"/>
      <c r="BU629" s="133"/>
      <c r="BV629" s="133"/>
      <c r="BW629" s="133"/>
      <c r="BX629" s="133"/>
      <c r="BY629" s="133"/>
      <c r="BZ629" s="133"/>
      <c r="CA629" s="133"/>
      <c r="CB629" s="133"/>
      <c r="CC629" s="133"/>
      <c r="CD629" s="133"/>
      <c r="CE629" s="133"/>
      <c r="CF629" s="133"/>
      <c r="CG629" s="133"/>
      <c r="CH629" s="133"/>
      <c r="CI629" s="133"/>
      <c r="CJ629" s="133"/>
      <c r="CK629" s="133"/>
      <c r="CL629" s="133"/>
      <c r="CM629" s="133"/>
      <c r="CN629" s="133"/>
      <c r="CO629" s="133"/>
      <c r="CP629" s="133"/>
      <c r="CQ629" s="133"/>
      <c r="CR629" s="133"/>
      <c r="CS629" s="133"/>
      <c r="CT629" s="133"/>
      <c r="CU629" s="133"/>
      <c r="CV629" s="133"/>
      <c r="CW629" s="133"/>
    </row>
    <row r="630" spans="1:101" s="134" customFormat="1" ht="12">
      <c r="A630" s="133"/>
      <c r="B630" s="132"/>
      <c r="C630" s="133"/>
      <c r="D630" s="126"/>
      <c r="E630" s="126"/>
      <c r="F630" s="126"/>
      <c r="G630" s="126"/>
      <c r="H630" s="126"/>
      <c r="I630" s="126"/>
      <c r="J630" s="126"/>
      <c r="K630" s="126"/>
      <c r="L630" s="126"/>
      <c r="M630" s="127"/>
      <c r="N630" s="127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  <c r="AU630" s="133"/>
      <c r="AV630" s="133"/>
      <c r="AW630" s="133"/>
      <c r="AX630" s="133"/>
      <c r="AY630" s="133"/>
      <c r="AZ630" s="133"/>
      <c r="BA630" s="133"/>
      <c r="BB630" s="133"/>
      <c r="BC630" s="133"/>
      <c r="BD630" s="133"/>
      <c r="BE630" s="133"/>
      <c r="BF630" s="133"/>
      <c r="BG630" s="133"/>
      <c r="BH630" s="133"/>
      <c r="BI630" s="133"/>
      <c r="BJ630" s="133"/>
      <c r="BK630" s="133"/>
      <c r="BL630" s="133"/>
      <c r="BM630" s="133"/>
      <c r="BN630" s="133"/>
      <c r="BO630" s="133"/>
      <c r="BP630" s="133"/>
      <c r="BQ630" s="133"/>
      <c r="BR630" s="133"/>
      <c r="BS630" s="133"/>
      <c r="BT630" s="133"/>
      <c r="BU630" s="133"/>
      <c r="BV630" s="133"/>
      <c r="BW630" s="133"/>
      <c r="BX630" s="133"/>
      <c r="BY630" s="133"/>
      <c r="BZ630" s="133"/>
      <c r="CA630" s="133"/>
      <c r="CB630" s="133"/>
      <c r="CC630" s="133"/>
      <c r="CD630" s="133"/>
      <c r="CE630" s="133"/>
      <c r="CF630" s="133"/>
      <c r="CG630" s="133"/>
      <c r="CH630" s="133"/>
      <c r="CI630" s="133"/>
      <c r="CJ630" s="133"/>
      <c r="CK630" s="133"/>
      <c r="CL630" s="133"/>
      <c r="CM630" s="133"/>
      <c r="CN630" s="133"/>
      <c r="CO630" s="133"/>
      <c r="CP630" s="133"/>
      <c r="CQ630" s="133"/>
      <c r="CR630" s="133"/>
      <c r="CS630" s="133"/>
      <c r="CT630" s="133"/>
      <c r="CU630" s="133"/>
      <c r="CV630" s="133"/>
      <c r="CW630" s="133"/>
    </row>
    <row r="631" spans="1:101" s="134" customFormat="1" ht="12">
      <c r="A631" s="133"/>
      <c r="B631" s="132"/>
      <c r="C631" s="133"/>
      <c r="D631" s="126"/>
      <c r="E631" s="126"/>
      <c r="F631" s="126"/>
      <c r="G631" s="126"/>
      <c r="H631" s="126"/>
      <c r="I631" s="126"/>
      <c r="J631" s="126"/>
      <c r="K631" s="126"/>
      <c r="L631" s="126"/>
      <c r="M631" s="127"/>
      <c r="N631" s="127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  <c r="AU631" s="133"/>
      <c r="AV631" s="133"/>
      <c r="AW631" s="133"/>
      <c r="AX631" s="133"/>
      <c r="AY631" s="133"/>
      <c r="AZ631" s="133"/>
      <c r="BA631" s="133"/>
      <c r="BB631" s="133"/>
      <c r="BC631" s="133"/>
      <c r="BD631" s="133"/>
      <c r="BE631" s="133"/>
      <c r="BF631" s="133"/>
      <c r="BG631" s="133"/>
      <c r="BH631" s="133"/>
      <c r="BI631" s="133"/>
      <c r="BJ631" s="133"/>
      <c r="BK631" s="133"/>
      <c r="BL631" s="133"/>
      <c r="BM631" s="133"/>
      <c r="BN631" s="133"/>
      <c r="BO631" s="133"/>
      <c r="BP631" s="133"/>
      <c r="BQ631" s="133"/>
      <c r="BR631" s="133"/>
      <c r="BS631" s="133"/>
      <c r="BT631" s="133"/>
      <c r="BU631" s="133"/>
      <c r="BV631" s="133"/>
      <c r="BW631" s="133"/>
      <c r="BX631" s="133"/>
      <c r="BY631" s="133"/>
      <c r="BZ631" s="133"/>
      <c r="CA631" s="133"/>
      <c r="CB631" s="133"/>
      <c r="CC631" s="133"/>
      <c r="CD631" s="133"/>
      <c r="CE631" s="133"/>
      <c r="CF631" s="133"/>
      <c r="CG631" s="133"/>
      <c r="CH631" s="133"/>
      <c r="CI631" s="133"/>
      <c r="CJ631" s="133"/>
      <c r="CK631" s="133"/>
      <c r="CL631" s="133"/>
      <c r="CM631" s="133"/>
      <c r="CN631" s="133"/>
      <c r="CO631" s="133"/>
      <c r="CP631" s="133"/>
      <c r="CQ631" s="133"/>
      <c r="CR631" s="133"/>
      <c r="CS631" s="133"/>
      <c r="CT631" s="133"/>
      <c r="CU631" s="133"/>
      <c r="CV631" s="133"/>
      <c r="CW631" s="133"/>
    </row>
    <row r="632" spans="1:101" s="134" customFormat="1" ht="12">
      <c r="A632" s="133"/>
      <c r="B632" s="132"/>
      <c r="C632" s="133"/>
      <c r="D632" s="126"/>
      <c r="E632" s="126"/>
      <c r="F632" s="126"/>
      <c r="G632" s="126"/>
      <c r="H632" s="126"/>
      <c r="I632" s="126"/>
      <c r="J632" s="126"/>
      <c r="K632" s="126"/>
      <c r="L632" s="126"/>
      <c r="M632" s="127"/>
      <c r="N632" s="127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  <c r="AU632" s="133"/>
      <c r="AV632" s="133"/>
      <c r="AW632" s="133"/>
      <c r="AX632" s="133"/>
      <c r="AY632" s="133"/>
      <c r="AZ632" s="133"/>
      <c r="BA632" s="133"/>
      <c r="BB632" s="133"/>
      <c r="BC632" s="133"/>
      <c r="BD632" s="133"/>
      <c r="BE632" s="133"/>
      <c r="BF632" s="133"/>
      <c r="BG632" s="133"/>
      <c r="BH632" s="133"/>
      <c r="BI632" s="133"/>
      <c r="BJ632" s="133"/>
      <c r="BK632" s="133"/>
      <c r="BL632" s="133"/>
      <c r="BM632" s="133"/>
      <c r="BN632" s="133"/>
      <c r="BO632" s="133"/>
      <c r="BP632" s="133"/>
      <c r="BQ632" s="133"/>
      <c r="BR632" s="133"/>
      <c r="BS632" s="133"/>
      <c r="BT632" s="133"/>
      <c r="BU632" s="133"/>
      <c r="BV632" s="133"/>
      <c r="BW632" s="133"/>
      <c r="BX632" s="133"/>
      <c r="BY632" s="133"/>
      <c r="BZ632" s="133"/>
      <c r="CA632" s="133"/>
      <c r="CB632" s="133"/>
      <c r="CC632" s="133"/>
      <c r="CD632" s="133"/>
      <c r="CE632" s="133"/>
      <c r="CF632" s="133"/>
      <c r="CG632" s="133"/>
      <c r="CH632" s="133"/>
      <c r="CI632" s="133"/>
      <c r="CJ632" s="133"/>
      <c r="CK632" s="133"/>
      <c r="CL632" s="133"/>
      <c r="CM632" s="133"/>
      <c r="CN632" s="133"/>
      <c r="CO632" s="133"/>
      <c r="CP632" s="133"/>
      <c r="CQ632" s="133"/>
      <c r="CR632" s="133"/>
      <c r="CS632" s="133"/>
      <c r="CT632" s="133"/>
      <c r="CU632" s="133"/>
      <c r="CV632" s="133"/>
      <c r="CW632" s="133"/>
    </row>
    <row r="633" spans="1:101" s="134" customFormat="1" ht="12">
      <c r="A633" s="133"/>
      <c r="B633" s="132"/>
      <c r="C633" s="133"/>
      <c r="D633" s="126"/>
      <c r="E633" s="126"/>
      <c r="F633" s="126"/>
      <c r="G633" s="126"/>
      <c r="H633" s="126"/>
      <c r="I633" s="126"/>
      <c r="J633" s="126"/>
      <c r="K633" s="126"/>
      <c r="L633" s="126"/>
      <c r="M633" s="127"/>
      <c r="N633" s="127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  <c r="AU633" s="133"/>
      <c r="AV633" s="133"/>
      <c r="AW633" s="133"/>
      <c r="AX633" s="133"/>
      <c r="AY633" s="133"/>
      <c r="AZ633" s="133"/>
      <c r="BA633" s="133"/>
      <c r="BB633" s="133"/>
      <c r="BC633" s="133"/>
      <c r="BD633" s="133"/>
      <c r="BE633" s="133"/>
      <c r="BF633" s="133"/>
      <c r="BG633" s="133"/>
      <c r="BH633" s="133"/>
      <c r="BI633" s="133"/>
      <c r="BJ633" s="133"/>
      <c r="BK633" s="133"/>
      <c r="BL633" s="133"/>
      <c r="BM633" s="133"/>
      <c r="BN633" s="133"/>
      <c r="BO633" s="133"/>
      <c r="BP633" s="133"/>
      <c r="BQ633" s="133"/>
      <c r="BR633" s="133"/>
      <c r="BS633" s="133"/>
      <c r="BT633" s="133"/>
      <c r="BU633" s="133"/>
      <c r="BV633" s="133"/>
      <c r="BW633" s="133"/>
      <c r="BX633" s="133"/>
      <c r="BY633" s="133"/>
      <c r="BZ633" s="133"/>
      <c r="CA633" s="133"/>
      <c r="CB633" s="133"/>
      <c r="CC633" s="133"/>
      <c r="CD633" s="133"/>
      <c r="CE633" s="133"/>
      <c r="CF633" s="133"/>
      <c r="CG633" s="133"/>
      <c r="CH633" s="133"/>
      <c r="CI633" s="133"/>
      <c r="CJ633" s="133"/>
      <c r="CK633" s="133"/>
      <c r="CL633" s="133"/>
      <c r="CM633" s="133"/>
      <c r="CN633" s="133"/>
      <c r="CO633" s="133"/>
      <c r="CP633" s="133"/>
      <c r="CQ633" s="133"/>
      <c r="CR633" s="133"/>
      <c r="CS633" s="133"/>
      <c r="CT633" s="133"/>
      <c r="CU633" s="133"/>
      <c r="CV633" s="133"/>
      <c r="CW633" s="133"/>
    </row>
    <row r="634" spans="1:101" s="134" customFormat="1" ht="12">
      <c r="A634" s="133"/>
      <c r="B634" s="132"/>
      <c r="C634" s="133"/>
      <c r="D634" s="126"/>
      <c r="E634" s="126"/>
      <c r="F634" s="126"/>
      <c r="G634" s="126"/>
      <c r="H634" s="126"/>
      <c r="I634" s="126"/>
      <c r="J634" s="126"/>
      <c r="K634" s="126"/>
      <c r="L634" s="126"/>
      <c r="M634" s="127"/>
      <c r="N634" s="127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  <c r="AU634" s="133"/>
      <c r="AV634" s="133"/>
      <c r="AW634" s="133"/>
      <c r="AX634" s="133"/>
      <c r="AY634" s="133"/>
      <c r="AZ634" s="133"/>
      <c r="BA634" s="133"/>
      <c r="BB634" s="133"/>
      <c r="BC634" s="133"/>
      <c r="BD634" s="133"/>
      <c r="BE634" s="133"/>
      <c r="BF634" s="133"/>
      <c r="BG634" s="133"/>
      <c r="BH634" s="133"/>
      <c r="BI634" s="133"/>
      <c r="BJ634" s="133"/>
      <c r="BK634" s="133"/>
      <c r="BL634" s="133"/>
      <c r="BM634" s="133"/>
      <c r="BN634" s="133"/>
      <c r="BO634" s="133"/>
      <c r="BP634" s="133"/>
      <c r="BQ634" s="133"/>
      <c r="BR634" s="133"/>
      <c r="BS634" s="133"/>
      <c r="BT634" s="133"/>
      <c r="BU634" s="133"/>
      <c r="BV634" s="133"/>
      <c r="BW634" s="133"/>
      <c r="BX634" s="133"/>
      <c r="BY634" s="133"/>
      <c r="BZ634" s="133"/>
      <c r="CA634" s="133"/>
      <c r="CB634" s="133"/>
      <c r="CC634" s="133"/>
      <c r="CD634" s="133"/>
      <c r="CE634" s="133"/>
      <c r="CF634" s="133"/>
      <c r="CG634" s="133"/>
      <c r="CH634" s="133"/>
      <c r="CI634" s="133"/>
      <c r="CJ634" s="133"/>
      <c r="CK634" s="133"/>
      <c r="CL634" s="133"/>
      <c r="CM634" s="133"/>
      <c r="CN634" s="133"/>
      <c r="CO634" s="133"/>
      <c r="CP634" s="133"/>
      <c r="CQ634" s="133"/>
      <c r="CR634" s="133"/>
      <c r="CS634" s="133"/>
      <c r="CT634" s="133"/>
      <c r="CU634" s="133"/>
      <c r="CV634" s="133"/>
      <c r="CW634" s="133"/>
    </row>
    <row r="635" spans="1:101" s="134" customFormat="1" ht="12">
      <c r="A635" s="133"/>
      <c r="B635" s="132"/>
      <c r="C635" s="133"/>
      <c r="D635" s="126"/>
      <c r="E635" s="126"/>
      <c r="F635" s="126"/>
      <c r="G635" s="126"/>
      <c r="H635" s="126"/>
      <c r="I635" s="126"/>
      <c r="J635" s="126"/>
      <c r="K635" s="126"/>
      <c r="L635" s="126"/>
      <c r="M635" s="127"/>
      <c r="N635" s="127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  <c r="AU635" s="133"/>
      <c r="AV635" s="133"/>
      <c r="AW635" s="133"/>
      <c r="AX635" s="133"/>
      <c r="AY635" s="133"/>
      <c r="AZ635" s="133"/>
      <c r="BA635" s="133"/>
      <c r="BB635" s="133"/>
      <c r="BC635" s="133"/>
      <c r="BD635" s="133"/>
      <c r="BE635" s="133"/>
      <c r="BF635" s="133"/>
      <c r="BG635" s="133"/>
      <c r="BH635" s="133"/>
      <c r="BI635" s="133"/>
      <c r="BJ635" s="133"/>
      <c r="BK635" s="133"/>
      <c r="BL635" s="133"/>
      <c r="BM635" s="133"/>
      <c r="BN635" s="133"/>
      <c r="BO635" s="133"/>
      <c r="BP635" s="133"/>
      <c r="BQ635" s="133"/>
      <c r="BR635" s="133"/>
      <c r="BS635" s="133"/>
      <c r="BT635" s="133"/>
      <c r="BU635" s="133"/>
      <c r="BV635" s="133"/>
      <c r="BW635" s="133"/>
      <c r="BX635" s="133"/>
      <c r="BY635" s="133"/>
      <c r="BZ635" s="133"/>
      <c r="CA635" s="133"/>
      <c r="CB635" s="133"/>
      <c r="CC635" s="133"/>
      <c r="CD635" s="133"/>
      <c r="CE635" s="133"/>
      <c r="CF635" s="133"/>
      <c r="CG635" s="133"/>
      <c r="CH635" s="133"/>
      <c r="CI635" s="133"/>
      <c r="CJ635" s="133"/>
      <c r="CK635" s="133"/>
      <c r="CL635" s="133"/>
      <c r="CM635" s="133"/>
      <c r="CN635" s="133"/>
      <c r="CO635" s="133"/>
      <c r="CP635" s="133"/>
      <c r="CQ635" s="133"/>
      <c r="CR635" s="133"/>
      <c r="CS635" s="133"/>
      <c r="CT635" s="133"/>
      <c r="CU635" s="133"/>
      <c r="CV635" s="133"/>
      <c r="CW635" s="133"/>
    </row>
    <row r="636" spans="1:101" s="134" customFormat="1" ht="12">
      <c r="A636" s="133"/>
      <c r="B636" s="132"/>
      <c r="C636" s="133"/>
      <c r="D636" s="126"/>
      <c r="E636" s="126"/>
      <c r="F636" s="126"/>
      <c r="G636" s="126"/>
      <c r="H636" s="126"/>
      <c r="I636" s="126"/>
      <c r="J636" s="126"/>
      <c r="K636" s="126"/>
      <c r="L636" s="126"/>
      <c r="M636" s="127"/>
      <c r="N636" s="127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  <c r="AU636" s="133"/>
      <c r="AV636" s="133"/>
      <c r="AW636" s="133"/>
      <c r="AX636" s="133"/>
      <c r="AY636" s="133"/>
      <c r="AZ636" s="133"/>
      <c r="BA636" s="133"/>
      <c r="BB636" s="133"/>
      <c r="BC636" s="133"/>
      <c r="BD636" s="133"/>
      <c r="BE636" s="133"/>
      <c r="BF636" s="133"/>
      <c r="BG636" s="133"/>
      <c r="BH636" s="133"/>
      <c r="BI636" s="133"/>
      <c r="BJ636" s="133"/>
      <c r="BK636" s="133"/>
      <c r="BL636" s="133"/>
      <c r="BM636" s="133"/>
      <c r="BN636" s="133"/>
      <c r="BO636" s="133"/>
      <c r="BP636" s="133"/>
      <c r="BQ636" s="133"/>
      <c r="BR636" s="133"/>
      <c r="BS636" s="133"/>
      <c r="BT636" s="133"/>
      <c r="BU636" s="133"/>
      <c r="BV636" s="133"/>
      <c r="BW636" s="133"/>
      <c r="BX636" s="133"/>
      <c r="BY636" s="133"/>
      <c r="BZ636" s="133"/>
      <c r="CA636" s="133"/>
      <c r="CB636" s="133"/>
      <c r="CC636" s="133"/>
      <c r="CD636" s="133"/>
      <c r="CE636" s="133"/>
      <c r="CF636" s="133"/>
      <c r="CG636" s="133"/>
      <c r="CH636" s="133"/>
      <c r="CI636" s="133"/>
      <c r="CJ636" s="133"/>
      <c r="CK636" s="133"/>
      <c r="CL636" s="133"/>
      <c r="CM636" s="133"/>
      <c r="CN636" s="133"/>
      <c r="CO636" s="133"/>
      <c r="CP636" s="133"/>
      <c r="CQ636" s="133"/>
      <c r="CR636" s="133"/>
      <c r="CS636" s="133"/>
      <c r="CT636" s="133"/>
      <c r="CU636" s="133"/>
      <c r="CV636" s="133"/>
      <c r="CW636" s="133"/>
    </row>
    <row r="637" spans="1:101" s="134" customFormat="1" ht="12">
      <c r="A637" s="133"/>
      <c r="B637" s="132"/>
      <c r="C637" s="133"/>
      <c r="D637" s="126"/>
      <c r="E637" s="126"/>
      <c r="F637" s="126"/>
      <c r="G637" s="126"/>
      <c r="H637" s="126"/>
      <c r="I637" s="126"/>
      <c r="J637" s="126"/>
      <c r="K637" s="126"/>
      <c r="L637" s="126"/>
      <c r="M637" s="127"/>
      <c r="N637" s="127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  <c r="AU637" s="133"/>
      <c r="AV637" s="133"/>
      <c r="AW637" s="133"/>
      <c r="AX637" s="133"/>
      <c r="AY637" s="133"/>
      <c r="AZ637" s="133"/>
      <c r="BA637" s="133"/>
      <c r="BB637" s="133"/>
      <c r="BC637" s="133"/>
      <c r="BD637" s="133"/>
      <c r="BE637" s="133"/>
      <c r="BF637" s="133"/>
      <c r="BG637" s="133"/>
      <c r="BH637" s="133"/>
      <c r="BI637" s="133"/>
      <c r="BJ637" s="133"/>
      <c r="BK637" s="133"/>
      <c r="BL637" s="133"/>
      <c r="BM637" s="133"/>
      <c r="BN637" s="133"/>
      <c r="BO637" s="133"/>
      <c r="BP637" s="133"/>
      <c r="BQ637" s="133"/>
      <c r="BR637" s="133"/>
      <c r="BS637" s="133"/>
      <c r="BT637" s="133"/>
      <c r="BU637" s="133"/>
      <c r="BV637" s="133"/>
      <c r="BW637" s="133"/>
      <c r="BX637" s="133"/>
      <c r="BY637" s="133"/>
      <c r="BZ637" s="133"/>
      <c r="CA637" s="133"/>
      <c r="CB637" s="133"/>
      <c r="CC637" s="133"/>
      <c r="CD637" s="133"/>
      <c r="CE637" s="133"/>
      <c r="CF637" s="133"/>
      <c r="CG637" s="133"/>
      <c r="CH637" s="133"/>
      <c r="CI637" s="133"/>
      <c r="CJ637" s="133"/>
      <c r="CK637" s="133"/>
      <c r="CL637" s="133"/>
      <c r="CM637" s="133"/>
      <c r="CN637" s="133"/>
      <c r="CO637" s="133"/>
      <c r="CP637" s="133"/>
      <c r="CQ637" s="133"/>
      <c r="CR637" s="133"/>
      <c r="CS637" s="133"/>
      <c r="CT637" s="133"/>
      <c r="CU637" s="133"/>
      <c r="CV637" s="133"/>
      <c r="CW637" s="133"/>
    </row>
    <row r="638" spans="1:101" s="134" customFormat="1" ht="12">
      <c r="A638" s="133"/>
      <c r="B638" s="132"/>
      <c r="C638" s="133"/>
      <c r="D638" s="126"/>
      <c r="E638" s="126"/>
      <c r="F638" s="126"/>
      <c r="G638" s="126"/>
      <c r="H638" s="126"/>
      <c r="I638" s="126"/>
      <c r="J638" s="126"/>
      <c r="K638" s="126"/>
      <c r="L638" s="126"/>
      <c r="M638" s="127"/>
      <c r="N638" s="127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  <c r="AU638" s="133"/>
      <c r="AV638" s="133"/>
      <c r="AW638" s="133"/>
      <c r="AX638" s="133"/>
      <c r="AY638" s="133"/>
      <c r="AZ638" s="133"/>
      <c r="BA638" s="133"/>
      <c r="BB638" s="133"/>
      <c r="BC638" s="133"/>
      <c r="BD638" s="133"/>
      <c r="BE638" s="133"/>
      <c r="BF638" s="133"/>
      <c r="BG638" s="133"/>
      <c r="BH638" s="133"/>
      <c r="BI638" s="133"/>
      <c r="BJ638" s="133"/>
      <c r="BK638" s="133"/>
      <c r="BL638" s="133"/>
      <c r="BM638" s="133"/>
      <c r="BN638" s="133"/>
      <c r="BO638" s="133"/>
      <c r="BP638" s="133"/>
      <c r="BQ638" s="133"/>
      <c r="BR638" s="133"/>
      <c r="BS638" s="133"/>
      <c r="BT638" s="133"/>
      <c r="BU638" s="133"/>
      <c r="BV638" s="133"/>
      <c r="BW638" s="133"/>
      <c r="BX638" s="133"/>
      <c r="BY638" s="133"/>
      <c r="BZ638" s="133"/>
      <c r="CA638" s="133"/>
      <c r="CB638" s="133"/>
      <c r="CC638" s="133"/>
      <c r="CD638" s="133"/>
      <c r="CE638" s="133"/>
      <c r="CF638" s="133"/>
      <c r="CG638" s="133"/>
      <c r="CH638" s="133"/>
      <c r="CI638" s="133"/>
      <c r="CJ638" s="133"/>
      <c r="CK638" s="133"/>
      <c r="CL638" s="133"/>
      <c r="CM638" s="133"/>
      <c r="CN638" s="133"/>
      <c r="CO638" s="133"/>
      <c r="CP638" s="133"/>
      <c r="CQ638" s="133"/>
      <c r="CR638" s="133"/>
      <c r="CS638" s="133"/>
      <c r="CT638" s="133"/>
      <c r="CU638" s="133"/>
      <c r="CV638" s="133"/>
      <c r="CW638" s="133"/>
    </row>
    <row r="639" spans="1:101" s="134" customFormat="1" ht="12">
      <c r="A639" s="133"/>
      <c r="B639" s="132"/>
      <c r="C639" s="133"/>
      <c r="D639" s="126"/>
      <c r="E639" s="126"/>
      <c r="F639" s="126"/>
      <c r="G639" s="126"/>
      <c r="H639" s="126"/>
      <c r="I639" s="126"/>
      <c r="J639" s="126"/>
      <c r="K639" s="126"/>
      <c r="L639" s="126"/>
      <c r="M639" s="127"/>
      <c r="N639" s="127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  <c r="AU639" s="133"/>
      <c r="AV639" s="133"/>
      <c r="AW639" s="133"/>
      <c r="AX639" s="133"/>
      <c r="AY639" s="133"/>
      <c r="AZ639" s="133"/>
      <c r="BA639" s="133"/>
      <c r="BB639" s="133"/>
      <c r="BC639" s="133"/>
      <c r="BD639" s="133"/>
      <c r="BE639" s="133"/>
      <c r="BF639" s="133"/>
      <c r="BG639" s="133"/>
      <c r="BH639" s="133"/>
      <c r="BI639" s="133"/>
      <c r="BJ639" s="133"/>
      <c r="BK639" s="133"/>
      <c r="BL639" s="133"/>
      <c r="BM639" s="133"/>
      <c r="BN639" s="133"/>
      <c r="BO639" s="133"/>
      <c r="BP639" s="133"/>
      <c r="BQ639" s="133"/>
      <c r="BR639" s="133"/>
      <c r="BS639" s="133"/>
      <c r="BT639" s="133"/>
      <c r="BU639" s="133"/>
      <c r="BV639" s="133"/>
      <c r="BW639" s="133"/>
      <c r="BX639" s="133"/>
      <c r="BY639" s="133"/>
      <c r="BZ639" s="133"/>
      <c r="CA639" s="133"/>
      <c r="CB639" s="133"/>
      <c r="CC639" s="133"/>
      <c r="CD639" s="133"/>
      <c r="CE639" s="133"/>
      <c r="CF639" s="133"/>
      <c r="CG639" s="133"/>
      <c r="CH639" s="133"/>
      <c r="CI639" s="133"/>
      <c r="CJ639" s="133"/>
      <c r="CK639" s="133"/>
      <c r="CL639" s="133"/>
      <c r="CM639" s="133"/>
      <c r="CN639" s="133"/>
      <c r="CO639" s="133"/>
      <c r="CP639" s="133"/>
      <c r="CQ639" s="133"/>
      <c r="CR639" s="133"/>
      <c r="CS639" s="133"/>
      <c r="CT639" s="133"/>
      <c r="CU639" s="133"/>
      <c r="CV639" s="133"/>
      <c r="CW639" s="133"/>
    </row>
    <row r="640" spans="1:101" s="134" customFormat="1" ht="12">
      <c r="A640" s="133"/>
      <c r="B640" s="132"/>
      <c r="C640" s="133"/>
      <c r="D640" s="126"/>
      <c r="E640" s="126"/>
      <c r="F640" s="126"/>
      <c r="G640" s="126"/>
      <c r="H640" s="126"/>
      <c r="I640" s="126"/>
      <c r="J640" s="126"/>
      <c r="K640" s="126"/>
      <c r="L640" s="126"/>
      <c r="M640" s="127"/>
      <c r="N640" s="127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  <c r="AU640" s="133"/>
      <c r="AV640" s="133"/>
      <c r="AW640" s="133"/>
      <c r="AX640" s="133"/>
      <c r="AY640" s="133"/>
      <c r="AZ640" s="133"/>
      <c r="BA640" s="133"/>
      <c r="BB640" s="133"/>
      <c r="BC640" s="133"/>
      <c r="BD640" s="133"/>
      <c r="BE640" s="133"/>
      <c r="BF640" s="133"/>
      <c r="BG640" s="133"/>
      <c r="BH640" s="133"/>
      <c r="BI640" s="133"/>
      <c r="BJ640" s="133"/>
      <c r="BK640" s="133"/>
      <c r="BL640" s="133"/>
      <c r="BM640" s="133"/>
      <c r="BN640" s="133"/>
      <c r="BO640" s="133"/>
      <c r="BP640" s="133"/>
      <c r="BQ640" s="133"/>
      <c r="BR640" s="133"/>
      <c r="BS640" s="133"/>
      <c r="BT640" s="133"/>
      <c r="BU640" s="133"/>
      <c r="BV640" s="133"/>
      <c r="BW640" s="133"/>
      <c r="BX640" s="133"/>
      <c r="BY640" s="133"/>
      <c r="BZ640" s="133"/>
      <c r="CA640" s="133"/>
      <c r="CB640" s="133"/>
      <c r="CC640" s="133"/>
      <c r="CD640" s="133"/>
      <c r="CE640" s="133"/>
      <c r="CF640" s="133"/>
      <c r="CG640" s="133"/>
      <c r="CH640" s="133"/>
      <c r="CI640" s="133"/>
      <c r="CJ640" s="133"/>
      <c r="CK640" s="133"/>
      <c r="CL640" s="133"/>
      <c r="CM640" s="133"/>
      <c r="CN640" s="133"/>
      <c r="CO640" s="133"/>
      <c r="CP640" s="133"/>
      <c r="CQ640" s="133"/>
      <c r="CR640" s="133"/>
      <c r="CS640" s="133"/>
      <c r="CT640" s="133"/>
      <c r="CU640" s="133"/>
      <c r="CV640" s="133"/>
      <c r="CW640" s="133"/>
    </row>
    <row r="641" spans="1:101" s="134" customFormat="1" ht="12">
      <c r="A641" s="133"/>
      <c r="B641" s="132"/>
      <c r="C641" s="133"/>
      <c r="D641" s="126"/>
      <c r="E641" s="126"/>
      <c r="F641" s="126"/>
      <c r="G641" s="126"/>
      <c r="H641" s="126"/>
      <c r="I641" s="126"/>
      <c r="J641" s="126"/>
      <c r="K641" s="126"/>
      <c r="L641" s="126"/>
      <c r="M641" s="127"/>
      <c r="N641" s="127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  <c r="AU641" s="133"/>
      <c r="AV641" s="133"/>
      <c r="AW641" s="133"/>
      <c r="AX641" s="133"/>
      <c r="AY641" s="133"/>
      <c r="AZ641" s="133"/>
      <c r="BA641" s="133"/>
      <c r="BB641" s="133"/>
      <c r="BC641" s="133"/>
      <c r="BD641" s="133"/>
      <c r="BE641" s="133"/>
      <c r="BF641" s="133"/>
      <c r="BG641" s="133"/>
      <c r="BH641" s="133"/>
      <c r="BI641" s="133"/>
      <c r="BJ641" s="133"/>
      <c r="BK641" s="133"/>
      <c r="BL641" s="133"/>
      <c r="BM641" s="133"/>
      <c r="BN641" s="133"/>
      <c r="BO641" s="133"/>
      <c r="BP641" s="133"/>
      <c r="BQ641" s="133"/>
      <c r="BR641" s="133"/>
      <c r="BS641" s="133"/>
      <c r="BT641" s="133"/>
      <c r="BU641" s="133"/>
      <c r="BV641" s="133"/>
      <c r="BW641" s="133"/>
      <c r="BX641" s="133"/>
      <c r="BY641" s="133"/>
      <c r="BZ641" s="133"/>
      <c r="CA641" s="133"/>
      <c r="CB641" s="133"/>
      <c r="CC641" s="133"/>
      <c r="CD641" s="133"/>
      <c r="CE641" s="133"/>
      <c r="CF641" s="133"/>
      <c r="CG641" s="133"/>
      <c r="CH641" s="133"/>
      <c r="CI641" s="133"/>
      <c r="CJ641" s="133"/>
      <c r="CK641" s="133"/>
      <c r="CL641" s="133"/>
      <c r="CM641" s="133"/>
      <c r="CN641" s="133"/>
      <c r="CO641" s="133"/>
      <c r="CP641" s="133"/>
      <c r="CQ641" s="133"/>
      <c r="CR641" s="133"/>
      <c r="CS641" s="133"/>
      <c r="CT641" s="133"/>
      <c r="CU641" s="133"/>
      <c r="CV641" s="133"/>
      <c r="CW641" s="133"/>
    </row>
    <row r="642" spans="1:101" s="134" customFormat="1" ht="12">
      <c r="A642" s="133"/>
      <c r="B642" s="132"/>
      <c r="C642" s="133"/>
      <c r="D642" s="126"/>
      <c r="E642" s="126"/>
      <c r="F642" s="126"/>
      <c r="G642" s="126"/>
      <c r="H642" s="126"/>
      <c r="I642" s="126"/>
      <c r="J642" s="126"/>
      <c r="K642" s="126"/>
      <c r="L642" s="126"/>
      <c r="M642" s="127"/>
      <c r="N642" s="127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  <c r="AU642" s="133"/>
      <c r="AV642" s="133"/>
      <c r="AW642" s="133"/>
      <c r="AX642" s="133"/>
      <c r="AY642" s="133"/>
      <c r="AZ642" s="133"/>
      <c r="BA642" s="133"/>
      <c r="BB642" s="133"/>
      <c r="BC642" s="133"/>
      <c r="BD642" s="133"/>
      <c r="BE642" s="133"/>
      <c r="BF642" s="133"/>
      <c r="BG642" s="133"/>
      <c r="BH642" s="133"/>
      <c r="BI642" s="133"/>
      <c r="BJ642" s="133"/>
      <c r="BK642" s="133"/>
      <c r="BL642" s="133"/>
      <c r="BM642" s="133"/>
      <c r="BN642" s="133"/>
      <c r="BO642" s="133"/>
      <c r="BP642" s="133"/>
      <c r="BQ642" s="133"/>
      <c r="BR642" s="133"/>
      <c r="BS642" s="133"/>
      <c r="BT642" s="133"/>
      <c r="BU642" s="133"/>
      <c r="BV642" s="133"/>
      <c r="BW642" s="133"/>
      <c r="BX642" s="133"/>
      <c r="BY642" s="133"/>
      <c r="BZ642" s="133"/>
      <c r="CA642" s="133"/>
      <c r="CB642" s="133"/>
      <c r="CC642" s="133"/>
      <c r="CD642" s="133"/>
      <c r="CE642" s="133"/>
      <c r="CF642" s="133"/>
      <c r="CG642" s="133"/>
      <c r="CH642" s="133"/>
      <c r="CI642" s="133"/>
      <c r="CJ642" s="133"/>
      <c r="CK642" s="133"/>
      <c r="CL642" s="133"/>
      <c r="CM642" s="133"/>
      <c r="CN642" s="133"/>
      <c r="CO642" s="133"/>
      <c r="CP642" s="133"/>
      <c r="CQ642" s="133"/>
      <c r="CR642" s="133"/>
      <c r="CS642" s="133"/>
      <c r="CT642" s="133"/>
      <c r="CU642" s="133"/>
      <c r="CV642" s="133"/>
      <c r="CW642" s="133"/>
    </row>
    <row r="643" spans="1:101" s="134" customFormat="1" ht="12">
      <c r="A643" s="133"/>
      <c r="B643" s="132"/>
      <c r="C643" s="133"/>
      <c r="D643" s="126"/>
      <c r="E643" s="126"/>
      <c r="F643" s="126"/>
      <c r="G643" s="126"/>
      <c r="H643" s="126"/>
      <c r="I643" s="126"/>
      <c r="J643" s="126"/>
      <c r="K643" s="126"/>
      <c r="L643" s="126"/>
      <c r="M643" s="127"/>
      <c r="N643" s="127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  <c r="AU643" s="133"/>
      <c r="AV643" s="133"/>
      <c r="AW643" s="133"/>
      <c r="AX643" s="133"/>
      <c r="AY643" s="133"/>
      <c r="AZ643" s="133"/>
      <c r="BA643" s="133"/>
      <c r="BB643" s="133"/>
      <c r="BC643" s="133"/>
      <c r="BD643" s="133"/>
      <c r="BE643" s="133"/>
      <c r="BF643" s="133"/>
      <c r="BG643" s="133"/>
      <c r="BH643" s="133"/>
      <c r="BI643" s="133"/>
      <c r="BJ643" s="133"/>
      <c r="BK643" s="133"/>
      <c r="BL643" s="133"/>
      <c r="BM643" s="133"/>
      <c r="BN643" s="133"/>
      <c r="BO643" s="133"/>
      <c r="BP643" s="133"/>
      <c r="BQ643" s="133"/>
      <c r="BR643" s="133"/>
      <c r="BS643" s="133"/>
      <c r="BT643" s="133"/>
      <c r="BU643" s="133"/>
      <c r="BV643" s="133"/>
      <c r="BW643" s="133"/>
      <c r="BX643" s="133"/>
      <c r="BY643" s="133"/>
      <c r="BZ643" s="133"/>
      <c r="CA643" s="133"/>
      <c r="CB643" s="133"/>
      <c r="CC643" s="133"/>
      <c r="CD643" s="133"/>
      <c r="CE643" s="133"/>
      <c r="CF643" s="133"/>
      <c r="CG643" s="133"/>
      <c r="CH643" s="133"/>
      <c r="CI643" s="133"/>
      <c r="CJ643" s="133"/>
      <c r="CK643" s="133"/>
      <c r="CL643" s="133"/>
      <c r="CM643" s="133"/>
      <c r="CN643" s="133"/>
      <c r="CO643" s="133"/>
      <c r="CP643" s="133"/>
      <c r="CQ643" s="133"/>
      <c r="CR643" s="133"/>
      <c r="CS643" s="133"/>
      <c r="CT643" s="133"/>
      <c r="CU643" s="133"/>
      <c r="CV643" s="133"/>
      <c r="CW643" s="133"/>
    </row>
    <row r="644" spans="1:101" s="134" customFormat="1" ht="12">
      <c r="A644" s="133"/>
      <c r="B644" s="132"/>
      <c r="C644" s="133"/>
      <c r="D644" s="126"/>
      <c r="E644" s="126"/>
      <c r="F644" s="126"/>
      <c r="G644" s="126"/>
      <c r="H644" s="126"/>
      <c r="I644" s="126"/>
      <c r="J644" s="126"/>
      <c r="K644" s="126"/>
      <c r="L644" s="126"/>
      <c r="M644" s="127"/>
      <c r="N644" s="127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  <c r="AU644" s="133"/>
      <c r="AV644" s="133"/>
      <c r="AW644" s="133"/>
      <c r="AX644" s="133"/>
      <c r="AY644" s="133"/>
      <c r="AZ644" s="133"/>
      <c r="BA644" s="133"/>
      <c r="BB644" s="133"/>
      <c r="BC644" s="133"/>
      <c r="BD644" s="133"/>
      <c r="BE644" s="133"/>
      <c r="BF644" s="133"/>
      <c r="BG644" s="133"/>
      <c r="BH644" s="133"/>
      <c r="BI644" s="133"/>
      <c r="BJ644" s="133"/>
      <c r="BK644" s="133"/>
      <c r="BL644" s="133"/>
      <c r="BM644" s="133"/>
      <c r="BN644" s="133"/>
      <c r="BO644" s="133"/>
      <c r="BP644" s="133"/>
      <c r="BQ644" s="133"/>
      <c r="BR644" s="133"/>
      <c r="BS644" s="133"/>
      <c r="BT644" s="133"/>
      <c r="BU644" s="133"/>
      <c r="BV644" s="133"/>
      <c r="BW644" s="133"/>
      <c r="BX644" s="133"/>
      <c r="BY644" s="133"/>
      <c r="BZ644" s="133"/>
      <c r="CA644" s="133"/>
      <c r="CB644" s="133"/>
      <c r="CC644" s="133"/>
      <c r="CD644" s="133"/>
      <c r="CE644" s="133"/>
      <c r="CF644" s="133"/>
      <c r="CG644" s="133"/>
      <c r="CH644" s="133"/>
      <c r="CI644" s="133"/>
      <c r="CJ644" s="133"/>
      <c r="CK644" s="133"/>
      <c r="CL644" s="133"/>
      <c r="CM644" s="133"/>
      <c r="CN644" s="133"/>
      <c r="CO644" s="133"/>
      <c r="CP644" s="133"/>
      <c r="CQ644" s="133"/>
      <c r="CR644" s="133"/>
      <c r="CS644" s="133"/>
      <c r="CT644" s="133"/>
      <c r="CU644" s="133"/>
      <c r="CV644" s="133"/>
      <c r="CW644" s="133"/>
    </row>
    <row r="645" spans="1:101" s="134" customFormat="1" ht="12">
      <c r="A645" s="133"/>
      <c r="B645" s="132"/>
      <c r="C645" s="133"/>
      <c r="D645" s="126"/>
      <c r="E645" s="126"/>
      <c r="F645" s="126"/>
      <c r="G645" s="126"/>
      <c r="H645" s="126"/>
      <c r="I645" s="126"/>
      <c r="J645" s="126"/>
      <c r="K645" s="126"/>
      <c r="L645" s="126"/>
      <c r="M645" s="127"/>
      <c r="N645" s="127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  <c r="AU645" s="133"/>
      <c r="AV645" s="133"/>
      <c r="AW645" s="133"/>
      <c r="AX645" s="133"/>
      <c r="AY645" s="133"/>
      <c r="AZ645" s="133"/>
      <c r="BA645" s="133"/>
      <c r="BB645" s="133"/>
      <c r="BC645" s="133"/>
      <c r="BD645" s="133"/>
      <c r="BE645" s="133"/>
      <c r="BF645" s="133"/>
      <c r="BG645" s="133"/>
      <c r="BH645" s="133"/>
      <c r="BI645" s="133"/>
      <c r="BJ645" s="133"/>
      <c r="BK645" s="133"/>
      <c r="BL645" s="133"/>
      <c r="BM645" s="133"/>
      <c r="BN645" s="133"/>
      <c r="BO645" s="133"/>
      <c r="BP645" s="133"/>
      <c r="BQ645" s="133"/>
      <c r="BR645" s="133"/>
      <c r="BS645" s="133"/>
      <c r="BT645" s="133"/>
      <c r="BU645" s="133"/>
      <c r="BV645" s="133"/>
      <c r="BW645" s="133"/>
      <c r="BX645" s="133"/>
      <c r="BY645" s="133"/>
      <c r="BZ645" s="133"/>
      <c r="CA645" s="133"/>
      <c r="CB645" s="133"/>
      <c r="CC645" s="133"/>
      <c r="CD645" s="133"/>
      <c r="CE645" s="133"/>
      <c r="CF645" s="133"/>
      <c r="CG645" s="133"/>
      <c r="CH645" s="133"/>
      <c r="CI645" s="133"/>
      <c r="CJ645" s="133"/>
      <c r="CK645" s="133"/>
      <c r="CL645" s="133"/>
      <c r="CM645" s="133"/>
      <c r="CN645" s="133"/>
      <c r="CO645" s="133"/>
      <c r="CP645" s="133"/>
      <c r="CQ645" s="133"/>
      <c r="CR645" s="133"/>
      <c r="CS645" s="133"/>
      <c r="CT645" s="133"/>
      <c r="CU645" s="133"/>
      <c r="CV645" s="133"/>
      <c r="CW645" s="133"/>
    </row>
    <row r="646" spans="1:101" s="134" customFormat="1" ht="12">
      <c r="A646" s="133"/>
      <c r="B646" s="132"/>
      <c r="C646" s="133"/>
      <c r="D646" s="126"/>
      <c r="E646" s="126"/>
      <c r="F646" s="126"/>
      <c r="G646" s="126"/>
      <c r="H646" s="126"/>
      <c r="I646" s="126"/>
      <c r="J646" s="126"/>
      <c r="K646" s="126"/>
      <c r="L646" s="126"/>
      <c r="M646" s="127"/>
      <c r="N646" s="127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  <c r="AU646" s="133"/>
      <c r="AV646" s="133"/>
      <c r="AW646" s="133"/>
      <c r="AX646" s="133"/>
      <c r="AY646" s="133"/>
      <c r="AZ646" s="133"/>
      <c r="BA646" s="133"/>
      <c r="BB646" s="133"/>
      <c r="BC646" s="133"/>
      <c r="BD646" s="133"/>
      <c r="BE646" s="133"/>
      <c r="BF646" s="133"/>
      <c r="BG646" s="133"/>
      <c r="BH646" s="133"/>
      <c r="BI646" s="133"/>
      <c r="BJ646" s="133"/>
      <c r="BK646" s="133"/>
      <c r="BL646" s="133"/>
      <c r="BM646" s="133"/>
      <c r="BN646" s="133"/>
      <c r="BO646" s="133"/>
      <c r="BP646" s="133"/>
      <c r="BQ646" s="133"/>
      <c r="BR646" s="133"/>
      <c r="BS646" s="133"/>
      <c r="BT646" s="133"/>
      <c r="BU646" s="133"/>
      <c r="BV646" s="133"/>
      <c r="BW646" s="133"/>
      <c r="BX646" s="133"/>
      <c r="BY646" s="133"/>
      <c r="BZ646" s="133"/>
      <c r="CA646" s="133"/>
      <c r="CB646" s="133"/>
      <c r="CC646" s="133"/>
      <c r="CD646" s="133"/>
      <c r="CE646" s="133"/>
      <c r="CF646" s="133"/>
      <c r="CG646" s="133"/>
      <c r="CH646" s="133"/>
      <c r="CI646" s="133"/>
      <c r="CJ646" s="133"/>
      <c r="CK646" s="133"/>
      <c r="CL646" s="133"/>
      <c r="CM646" s="133"/>
      <c r="CN646" s="133"/>
      <c r="CO646" s="133"/>
      <c r="CP646" s="133"/>
      <c r="CQ646" s="133"/>
      <c r="CR646" s="133"/>
      <c r="CS646" s="133"/>
      <c r="CT646" s="133"/>
      <c r="CU646" s="133"/>
      <c r="CV646" s="133"/>
      <c r="CW646" s="133"/>
    </row>
    <row r="647" spans="1:101" s="134" customFormat="1" ht="12">
      <c r="A647" s="133"/>
      <c r="B647" s="132"/>
      <c r="C647" s="133"/>
      <c r="D647" s="126"/>
      <c r="E647" s="126"/>
      <c r="F647" s="126"/>
      <c r="G647" s="126"/>
      <c r="H647" s="126"/>
      <c r="I647" s="126"/>
      <c r="J647" s="126"/>
      <c r="K647" s="126"/>
      <c r="L647" s="126"/>
      <c r="M647" s="127"/>
      <c r="N647" s="127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  <c r="AU647" s="133"/>
      <c r="AV647" s="133"/>
      <c r="AW647" s="133"/>
      <c r="AX647" s="133"/>
      <c r="AY647" s="133"/>
      <c r="AZ647" s="133"/>
      <c r="BA647" s="133"/>
      <c r="BB647" s="133"/>
      <c r="BC647" s="133"/>
      <c r="BD647" s="133"/>
      <c r="BE647" s="133"/>
      <c r="BF647" s="133"/>
      <c r="BG647" s="133"/>
      <c r="BH647" s="133"/>
      <c r="BI647" s="133"/>
      <c r="BJ647" s="133"/>
      <c r="BK647" s="133"/>
      <c r="BL647" s="133"/>
      <c r="BM647" s="133"/>
      <c r="BN647" s="133"/>
      <c r="BO647" s="133"/>
      <c r="BP647" s="133"/>
      <c r="BQ647" s="133"/>
      <c r="BR647" s="133"/>
      <c r="BS647" s="133"/>
      <c r="BT647" s="133"/>
      <c r="BU647" s="133"/>
      <c r="BV647" s="133"/>
      <c r="BW647" s="133"/>
      <c r="BX647" s="133"/>
      <c r="BY647" s="133"/>
      <c r="BZ647" s="133"/>
      <c r="CA647" s="133"/>
      <c r="CB647" s="133"/>
      <c r="CC647" s="133"/>
      <c r="CD647" s="133"/>
      <c r="CE647" s="133"/>
      <c r="CF647" s="133"/>
      <c r="CG647" s="133"/>
      <c r="CH647" s="133"/>
      <c r="CI647" s="133"/>
      <c r="CJ647" s="133"/>
      <c r="CK647" s="133"/>
      <c r="CL647" s="133"/>
      <c r="CM647" s="133"/>
      <c r="CN647" s="133"/>
      <c r="CO647" s="133"/>
      <c r="CP647" s="133"/>
      <c r="CQ647" s="133"/>
      <c r="CR647" s="133"/>
      <c r="CS647" s="133"/>
      <c r="CT647" s="133"/>
      <c r="CU647" s="133"/>
      <c r="CV647" s="133"/>
      <c r="CW647" s="133"/>
    </row>
    <row r="648" spans="1:101" s="134" customFormat="1" ht="12">
      <c r="A648" s="133"/>
      <c r="B648" s="132"/>
      <c r="C648" s="133"/>
      <c r="D648" s="126"/>
      <c r="E648" s="126"/>
      <c r="F648" s="126"/>
      <c r="G648" s="126"/>
      <c r="H648" s="126"/>
      <c r="I648" s="126"/>
      <c r="J648" s="126"/>
      <c r="K648" s="126"/>
      <c r="L648" s="126"/>
      <c r="M648" s="127"/>
      <c r="N648" s="127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  <c r="AU648" s="133"/>
      <c r="AV648" s="133"/>
      <c r="AW648" s="133"/>
      <c r="AX648" s="133"/>
      <c r="AY648" s="133"/>
      <c r="AZ648" s="133"/>
      <c r="BA648" s="133"/>
      <c r="BB648" s="133"/>
      <c r="BC648" s="133"/>
      <c r="BD648" s="133"/>
      <c r="BE648" s="133"/>
      <c r="BF648" s="133"/>
      <c r="BG648" s="133"/>
      <c r="BH648" s="133"/>
      <c r="BI648" s="133"/>
      <c r="BJ648" s="133"/>
      <c r="BK648" s="133"/>
      <c r="BL648" s="133"/>
      <c r="BM648" s="133"/>
      <c r="BN648" s="133"/>
      <c r="BO648" s="133"/>
      <c r="BP648" s="133"/>
      <c r="BQ648" s="133"/>
      <c r="BR648" s="133"/>
      <c r="BS648" s="133"/>
      <c r="BT648" s="133"/>
      <c r="BU648" s="133"/>
      <c r="BV648" s="133"/>
      <c r="BW648" s="133"/>
      <c r="BX648" s="133"/>
      <c r="BY648" s="133"/>
      <c r="BZ648" s="133"/>
      <c r="CA648" s="133"/>
      <c r="CB648" s="133"/>
      <c r="CC648" s="133"/>
      <c r="CD648" s="133"/>
      <c r="CE648" s="133"/>
      <c r="CF648" s="133"/>
      <c r="CG648" s="133"/>
      <c r="CH648" s="133"/>
      <c r="CI648" s="133"/>
      <c r="CJ648" s="133"/>
      <c r="CK648" s="133"/>
      <c r="CL648" s="133"/>
      <c r="CM648" s="133"/>
      <c r="CN648" s="133"/>
      <c r="CO648" s="133"/>
      <c r="CP648" s="133"/>
      <c r="CQ648" s="133"/>
      <c r="CR648" s="133"/>
      <c r="CS648" s="133"/>
      <c r="CT648" s="133"/>
      <c r="CU648" s="133"/>
      <c r="CV648" s="133"/>
      <c r="CW648" s="133"/>
    </row>
    <row r="649" spans="1:101" s="134" customFormat="1" ht="12">
      <c r="A649" s="133"/>
      <c r="B649" s="132"/>
      <c r="C649" s="133"/>
      <c r="D649" s="126"/>
      <c r="E649" s="126"/>
      <c r="F649" s="126"/>
      <c r="G649" s="126"/>
      <c r="H649" s="126"/>
      <c r="I649" s="126"/>
      <c r="J649" s="126"/>
      <c r="K649" s="126"/>
      <c r="L649" s="126"/>
      <c r="M649" s="127"/>
      <c r="N649" s="127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  <c r="AU649" s="133"/>
      <c r="AV649" s="133"/>
      <c r="AW649" s="133"/>
      <c r="AX649" s="133"/>
      <c r="AY649" s="133"/>
      <c r="AZ649" s="133"/>
      <c r="BA649" s="133"/>
      <c r="BB649" s="133"/>
      <c r="BC649" s="133"/>
      <c r="BD649" s="133"/>
      <c r="BE649" s="133"/>
      <c r="BF649" s="133"/>
      <c r="BG649" s="133"/>
      <c r="BH649" s="133"/>
      <c r="BI649" s="133"/>
      <c r="BJ649" s="133"/>
      <c r="BK649" s="133"/>
      <c r="BL649" s="133"/>
      <c r="BM649" s="133"/>
      <c r="BN649" s="133"/>
      <c r="BO649" s="133"/>
      <c r="BP649" s="133"/>
      <c r="BQ649" s="133"/>
      <c r="BR649" s="133"/>
      <c r="BS649" s="133"/>
      <c r="BT649" s="133"/>
      <c r="BU649" s="133"/>
      <c r="BV649" s="133"/>
      <c r="BW649" s="133"/>
      <c r="BX649" s="133"/>
      <c r="BY649" s="133"/>
      <c r="BZ649" s="133"/>
      <c r="CA649" s="133"/>
      <c r="CB649" s="133"/>
      <c r="CC649" s="133"/>
      <c r="CD649" s="133"/>
      <c r="CE649" s="133"/>
      <c r="CF649" s="133"/>
      <c r="CG649" s="133"/>
      <c r="CH649" s="133"/>
      <c r="CI649" s="133"/>
      <c r="CJ649" s="133"/>
      <c r="CK649" s="133"/>
      <c r="CL649" s="133"/>
      <c r="CM649" s="133"/>
      <c r="CN649" s="133"/>
      <c r="CO649" s="133"/>
      <c r="CP649" s="133"/>
      <c r="CQ649" s="133"/>
      <c r="CR649" s="133"/>
      <c r="CS649" s="133"/>
      <c r="CT649" s="133"/>
      <c r="CU649" s="133"/>
      <c r="CV649" s="133"/>
      <c r="CW649" s="133"/>
    </row>
    <row r="650" spans="1:101" s="134" customFormat="1" ht="12">
      <c r="A650" s="133"/>
      <c r="B650" s="132"/>
      <c r="C650" s="133"/>
      <c r="D650" s="126"/>
      <c r="E650" s="126"/>
      <c r="F650" s="126"/>
      <c r="G650" s="126"/>
      <c r="H650" s="126"/>
      <c r="I650" s="126"/>
      <c r="J650" s="126"/>
      <c r="K650" s="126"/>
      <c r="L650" s="126"/>
      <c r="M650" s="127"/>
      <c r="N650" s="127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  <c r="AU650" s="133"/>
      <c r="AV650" s="133"/>
      <c r="AW650" s="133"/>
      <c r="AX650" s="133"/>
      <c r="AY650" s="133"/>
      <c r="AZ650" s="133"/>
      <c r="BA650" s="133"/>
      <c r="BB650" s="133"/>
      <c r="BC650" s="133"/>
      <c r="BD650" s="133"/>
      <c r="BE650" s="133"/>
      <c r="BF650" s="133"/>
      <c r="BG650" s="133"/>
      <c r="BH650" s="133"/>
      <c r="BI650" s="133"/>
      <c r="BJ650" s="133"/>
      <c r="BK650" s="133"/>
      <c r="BL650" s="133"/>
      <c r="BM650" s="133"/>
      <c r="BN650" s="133"/>
      <c r="BO650" s="133"/>
      <c r="BP650" s="133"/>
      <c r="BQ650" s="133"/>
      <c r="BR650" s="133"/>
      <c r="BS650" s="133"/>
      <c r="BT650" s="133"/>
      <c r="BU650" s="133"/>
      <c r="BV650" s="133"/>
      <c r="BW650" s="133"/>
      <c r="BX650" s="133"/>
      <c r="BY650" s="133"/>
      <c r="BZ650" s="133"/>
      <c r="CA650" s="133"/>
      <c r="CB650" s="133"/>
      <c r="CC650" s="133"/>
      <c r="CD650" s="133"/>
      <c r="CE650" s="133"/>
      <c r="CF650" s="133"/>
      <c r="CG650" s="133"/>
      <c r="CH650" s="133"/>
      <c r="CI650" s="133"/>
      <c r="CJ650" s="133"/>
      <c r="CK650" s="133"/>
      <c r="CL650" s="133"/>
      <c r="CM650" s="133"/>
      <c r="CN650" s="133"/>
      <c r="CO650" s="133"/>
      <c r="CP650" s="133"/>
      <c r="CQ650" s="133"/>
      <c r="CR650" s="133"/>
      <c r="CS650" s="133"/>
      <c r="CT650" s="133"/>
      <c r="CU650" s="133"/>
      <c r="CV650" s="133"/>
      <c r="CW650" s="133"/>
    </row>
    <row r="651" spans="1:101" s="134" customFormat="1" ht="12">
      <c r="A651" s="133"/>
      <c r="B651" s="132"/>
      <c r="C651" s="133"/>
      <c r="D651" s="126"/>
      <c r="E651" s="126"/>
      <c r="F651" s="126"/>
      <c r="G651" s="126"/>
      <c r="H651" s="126"/>
      <c r="I651" s="126"/>
      <c r="J651" s="126"/>
      <c r="K651" s="126"/>
      <c r="L651" s="126"/>
      <c r="M651" s="127"/>
      <c r="N651" s="127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  <c r="AU651" s="133"/>
      <c r="AV651" s="133"/>
      <c r="AW651" s="133"/>
      <c r="AX651" s="133"/>
      <c r="AY651" s="133"/>
      <c r="AZ651" s="133"/>
      <c r="BA651" s="133"/>
      <c r="BB651" s="133"/>
      <c r="BC651" s="133"/>
      <c r="BD651" s="133"/>
      <c r="BE651" s="133"/>
      <c r="BF651" s="133"/>
      <c r="BG651" s="133"/>
      <c r="BH651" s="133"/>
      <c r="BI651" s="133"/>
      <c r="BJ651" s="133"/>
      <c r="BK651" s="133"/>
      <c r="BL651" s="133"/>
      <c r="BM651" s="133"/>
      <c r="BN651" s="133"/>
      <c r="BO651" s="133"/>
      <c r="BP651" s="133"/>
      <c r="BQ651" s="133"/>
      <c r="BR651" s="133"/>
      <c r="BS651" s="133"/>
      <c r="BT651" s="133"/>
      <c r="BU651" s="133"/>
      <c r="BV651" s="133"/>
      <c r="BW651" s="133"/>
      <c r="BX651" s="133"/>
      <c r="BY651" s="133"/>
      <c r="BZ651" s="133"/>
      <c r="CA651" s="133"/>
      <c r="CB651" s="133"/>
      <c r="CC651" s="133"/>
      <c r="CD651" s="133"/>
      <c r="CE651" s="133"/>
      <c r="CF651" s="133"/>
      <c r="CG651" s="133"/>
      <c r="CH651" s="133"/>
      <c r="CI651" s="133"/>
      <c r="CJ651" s="133"/>
      <c r="CK651" s="133"/>
      <c r="CL651" s="133"/>
      <c r="CM651" s="133"/>
      <c r="CN651" s="133"/>
      <c r="CO651" s="133"/>
      <c r="CP651" s="133"/>
      <c r="CQ651" s="133"/>
      <c r="CR651" s="133"/>
      <c r="CS651" s="133"/>
      <c r="CT651" s="133"/>
      <c r="CU651" s="133"/>
      <c r="CV651" s="133"/>
      <c r="CW651" s="133"/>
    </row>
    <row r="652" spans="1:101" s="134" customFormat="1" ht="12">
      <c r="A652" s="133"/>
      <c r="B652" s="132"/>
      <c r="C652" s="133"/>
      <c r="D652" s="126"/>
      <c r="E652" s="126"/>
      <c r="F652" s="126"/>
      <c r="G652" s="126"/>
      <c r="H652" s="126"/>
      <c r="I652" s="126"/>
      <c r="J652" s="126"/>
      <c r="K652" s="126"/>
      <c r="L652" s="126"/>
      <c r="M652" s="127"/>
      <c r="N652" s="127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  <c r="AU652" s="133"/>
      <c r="AV652" s="133"/>
      <c r="AW652" s="133"/>
      <c r="AX652" s="133"/>
      <c r="AY652" s="133"/>
      <c r="AZ652" s="133"/>
      <c r="BA652" s="133"/>
      <c r="BB652" s="133"/>
      <c r="BC652" s="133"/>
      <c r="BD652" s="133"/>
      <c r="BE652" s="133"/>
      <c r="BF652" s="133"/>
      <c r="BG652" s="133"/>
      <c r="BH652" s="133"/>
      <c r="BI652" s="133"/>
      <c r="BJ652" s="133"/>
      <c r="BK652" s="133"/>
      <c r="BL652" s="133"/>
      <c r="BM652" s="133"/>
      <c r="BN652" s="133"/>
      <c r="BO652" s="133"/>
      <c r="BP652" s="133"/>
      <c r="BQ652" s="133"/>
      <c r="BR652" s="133"/>
      <c r="BS652" s="133"/>
      <c r="BT652" s="133"/>
      <c r="BU652" s="133"/>
      <c r="BV652" s="133"/>
      <c r="BW652" s="133"/>
      <c r="BX652" s="133"/>
      <c r="BY652" s="133"/>
      <c r="BZ652" s="133"/>
      <c r="CA652" s="133"/>
      <c r="CB652" s="133"/>
      <c r="CC652" s="133"/>
      <c r="CD652" s="133"/>
      <c r="CE652" s="133"/>
      <c r="CF652" s="133"/>
      <c r="CG652" s="133"/>
      <c r="CH652" s="133"/>
      <c r="CI652" s="133"/>
      <c r="CJ652" s="133"/>
      <c r="CK652" s="133"/>
      <c r="CL652" s="133"/>
      <c r="CM652" s="133"/>
      <c r="CN652" s="133"/>
      <c r="CO652" s="133"/>
      <c r="CP652" s="133"/>
      <c r="CQ652" s="133"/>
      <c r="CR652" s="133"/>
      <c r="CS652" s="133"/>
      <c r="CT652" s="133"/>
      <c r="CU652" s="133"/>
      <c r="CV652" s="133"/>
      <c r="CW652" s="133"/>
    </row>
    <row r="653" spans="1:101" s="134" customFormat="1" ht="12">
      <c r="A653" s="133"/>
      <c r="B653" s="132"/>
      <c r="C653" s="133"/>
      <c r="D653" s="126"/>
      <c r="E653" s="126"/>
      <c r="F653" s="126"/>
      <c r="G653" s="126"/>
      <c r="H653" s="126"/>
      <c r="I653" s="126"/>
      <c r="J653" s="126"/>
      <c r="K653" s="126"/>
      <c r="L653" s="126"/>
      <c r="M653" s="127"/>
      <c r="N653" s="127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  <c r="AU653" s="133"/>
      <c r="AV653" s="133"/>
      <c r="AW653" s="133"/>
      <c r="AX653" s="133"/>
      <c r="AY653" s="133"/>
      <c r="AZ653" s="133"/>
      <c r="BA653" s="133"/>
      <c r="BB653" s="133"/>
      <c r="BC653" s="133"/>
      <c r="BD653" s="133"/>
      <c r="BE653" s="133"/>
      <c r="BF653" s="133"/>
      <c r="BG653" s="133"/>
      <c r="BH653" s="133"/>
      <c r="BI653" s="133"/>
      <c r="BJ653" s="133"/>
      <c r="BK653" s="133"/>
      <c r="BL653" s="133"/>
      <c r="BM653" s="133"/>
      <c r="BN653" s="133"/>
      <c r="BO653" s="133"/>
      <c r="BP653" s="133"/>
      <c r="BQ653" s="133"/>
      <c r="BR653" s="133"/>
      <c r="BS653" s="133"/>
      <c r="BT653" s="133"/>
      <c r="BU653" s="133"/>
      <c r="BV653" s="133"/>
      <c r="BW653" s="133"/>
      <c r="BX653" s="133"/>
      <c r="BY653" s="133"/>
      <c r="BZ653" s="133"/>
      <c r="CA653" s="133"/>
      <c r="CB653" s="133"/>
      <c r="CC653" s="133"/>
      <c r="CD653" s="133"/>
      <c r="CE653" s="133"/>
      <c r="CF653" s="133"/>
      <c r="CG653" s="133"/>
      <c r="CH653" s="133"/>
      <c r="CI653" s="133"/>
      <c r="CJ653" s="133"/>
      <c r="CK653" s="133"/>
      <c r="CL653" s="133"/>
      <c r="CM653" s="133"/>
      <c r="CN653" s="133"/>
      <c r="CO653" s="133"/>
      <c r="CP653" s="133"/>
      <c r="CQ653" s="133"/>
      <c r="CR653" s="133"/>
      <c r="CS653" s="133"/>
      <c r="CT653" s="133"/>
      <c r="CU653" s="133"/>
      <c r="CV653" s="133"/>
      <c r="CW653" s="133"/>
    </row>
    <row r="654" spans="1:101" s="134" customFormat="1" ht="12">
      <c r="A654" s="133"/>
      <c r="B654" s="132"/>
      <c r="C654" s="133"/>
      <c r="D654" s="126"/>
      <c r="E654" s="126"/>
      <c r="F654" s="126"/>
      <c r="G654" s="126"/>
      <c r="H654" s="126"/>
      <c r="I654" s="126"/>
      <c r="J654" s="126"/>
      <c r="K654" s="126"/>
      <c r="L654" s="126"/>
      <c r="M654" s="127"/>
      <c r="N654" s="127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  <c r="AU654" s="133"/>
      <c r="AV654" s="133"/>
      <c r="AW654" s="133"/>
      <c r="AX654" s="133"/>
      <c r="AY654" s="133"/>
      <c r="AZ654" s="133"/>
      <c r="BA654" s="133"/>
      <c r="BB654" s="133"/>
      <c r="BC654" s="133"/>
      <c r="BD654" s="133"/>
      <c r="BE654" s="133"/>
      <c r="BF654" s="133"/>
      <c r="BG654" s="133"/>
      <c r="BH654" s="133"/>
      <c r="BI654" s="133"/>
      <c r="BJ654" s="133"/>
      <c r="BK654" s="133"/>
      <c r="BL654" s="133"/>
      <c r="BM654" s="133"/>
      <c r="BN654" s="133"/>
      <c r="BO654" s="133"/>
      <c r="BP654" s="133"/>
      <c r="BQ654" s="133"/>
      <c r="BR654" s="133"/>
      <c r="BS654" s="133"/>
      <c r="BT654" s="133"/>
      <c r="BU654" s="133"/>
      <c r="BV654" s="133"/>
      <c r="BW654" s="133"/>
      <c r="BX654" s="133"/>
      <c r="BY654" s="133"/>
      <c r="BZ654" s="133"/>
      <c r="CA654" s="133"/>
      <c r="CB654" s="133"/>
      <c r="CC654" s="133"/>
      <c r="CD654" s="133"/>
      <c r="CE654" s="133"/>
      <c r="CF654" s="133"/>
      <c r="CG654" s="133"/>
      <c r="CH654" s="133"/>
      <c r="CI654" s="133"/>
      <c r="CJ654" s="133"/>
      <c r="CK654" s="133"/>
      <c r="CL654" s="133"/>
      <c r="CM654" s="133"/>
      <c r="CN654" s="133"/>
      <c r="CO654" s="133"/>
      <c r="CP654" s="133"/>
      <c r="CQ654" s="133"/>
      <c r="CR654" s="133"/>
      <c r="CS654" s="133"/>
      <c r="CT654" s="133"/>
      <c r="CU654" s="133"/>
      <c r="CV654" s="133"/>
      <c r="CW654" s="133"/>
    </row>
    <row r="655" spans="1:101" s="134" customFormat="1" ht="12">
      <c r="A655" s="133"/>
      <c r="B655" s="132"/>
      <c r="C655" s="133"/>
      <c r="D655" s="126"/>
      <c r="E655" s="126"/>
      <c r="F655" s="126"/>
      <c r="G655" s="126"/>
      <c r="H655" s="126"/>
      <c r="I655" s="126"/>
      <c r="J655" s="126"/>
      <c r="K655" s="126"/>
      <c r="L655" s="126"/>
      <c r="M655" s="127"/>
      <c r="N655" s="127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  <c r="AU655" s="133"/>
      <c r="AV655" s="133"/>
      <c r="AW655" s="133"/>
      <c r="AX655" s="133"/>
      <c r="AY655" s="133"/>
      <c r="AZ655" s="133"/>
      <c r="BA655" s="133"/>
      <c r="BB655" s="133"/>
      <c r="BC655" s="133"/>
      <c r="BD655" s="133"/>
      <c r="BE655" s="133"/>
      <c r="BF655" s="133"/>
      <c r="BG655" s="133"/>
      <c r="BH655" s="133"/>
      <c r="BI655" s="133"/>
      <c r="BJ655" s="133"/>
      <c r="BK655" s="133"/>
      <c r="BL655" s="133"/>
      <c r="BM655" s="133"/>
      <c r="BN655" s="133"/>
      <c r="BO655" s="133"/>
      <c r="BP655" s="133"/>
      <c r="BQ655" s="133"/>
      <c r="BR655" s="133"/>
      <c r="BS655" s="133"/>
      <c r="BT655" s="133"/>
      <c r="BU655" s="133"/>
      <c r="BV655" s="133"/>
      <c r="BW655" s="133"/>
      <c r="BX655" s="133"/>
      <c r="BY655" s="133"/>
      <c r="BZ655" s="133"/>
      <c r="CA655" s="133"/>
      <c r="CB655" s="133"/>
      <c r="CC655" s="133"/>
      <c r="CD655" s="133"/>
      <c r="CE655" s="133"/>
      <c r="CF655" s="133"/>
      <c r="CG655" s="133"/>
      <c r="CH655" s="133"/>
      <c r="CI655" s="133"/>
      <c r="CJ655" s="133"/>
      <c r="CK655" s="133"/>
      <c r="CL655" s="133"/>
      <c r="CM655" s="133"/>
      <c r="CN655" s="133"/>
      <c r="CO655" s="133"/>
      <c r="CP655" s="133"/>
      <c r="CQ655" s="133"/>
      <c r="CR655" s="133"/>
      <c r="CS655" s="133"/>
      <c r="CT655" s="133"/>
      <c r="CU655" s="133"/>
      <c r="CV655" s="133"/>
      <c r="CW655" s="133"/>
    </row>
    <row r="656" spans="1:101" s="134" customFormat="1" ht="12">
      <c r="A656" s="133"/>
      <c r="B656" s="132"/>
      <c r="C656" s="133"/>
      <c r="D656" s="126"/>
      <c r="E656" s="126"/>
      <c r="F656" s="126"/>
      <c r="G656" s="126"/>
      <c r="H656" s="126"/>
      <c r="I656" s="126"/>
      <c r="J656" s="126"/>
      <c r="K656" s="126"/>
      <c r="L656" s="126"/>
      <c r="M656" s="127"/>
      <c r="N656" s="127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  <c r="AU656" s="133"/>
      <c r="AV656" s="133"/>
      <c r="AW656" s="133"/>
      <c r="AX656" s="133"/>
      <c r="AY656" s="133"/>
      <c r="AZ656" s="133"/>
      <c r="BA656" s="133"/>
      <c r="BB656" s="133"/>
      <c r="BC656" s="133"/>
      <c r="BD656" s="133"/>
      <c r="BE656" s="133"/>
      <c r="BF656" s="133"/>
      <c r="BG656" s="133"/>
      <c r="BH656" s="133"/>
      <c r="BI656" s="133"/>
      <c r="BJ656" s="133"/>
      <c r="BK656" s="133"/>
      <c r="BL656" s="133"/>
      <c r="BM656" s="133"/>
      <c r="BN656" s="133"/>
      <c r="BO656" s="133"/>
      <c r="BP656" s="133"/>
      <c r="BQ656" s="133"/>
      <c r="BR656" s="133"/>
      <c r="BS656" s="133"/>
      <c r="BT656" s="133"/>
      <c r="BU656" s="133"/>
      <c r="BV656" s="133"/>
      <c r="BW656" s="133"/>
      <c r="BX656" s="133"/>
      <c r="BY656" s="133"/>
      <c r="BZ656" s="133"/>
      <c r="CA656" s="133"/>
      <c r="CB656" s="133"/>
      <c r="CC656" s="133"/>
      <c r="CD656" s="133"/>
      <c r="CE656" s="133"/>
      <c r="CF656" s="133"/>
      <c r="CG656" s="133"/>
      <c r="CH656" s="133"/>
      <c r="CI656" s="133"/>
      <c r="CJ656" s="133"/>
      <c r="CK656" s="133"/>
      <c r="CL656" s="133"/>
      <c r="CM656" s="133"/>
      <c r="CN656" s="133"/>
      <c r="CO656" s="133"/>
      <c r="CP656" s="133"/>
      <c r="CQ656" s="133"/>
      <c r="CR656" s="133"/>
      <c r="CS656" s="133"/>
      <c r="CT656" s="133"/>
      <c r="CU656" s="133"/>
      <c r="CV656" s="133"/>
      <c r="CW656" s="133"/>
    </row>
    <row r="657" spans="1:101" s="134" customFormat="1" ht="12">
      <c r="A657" s="133"/>
      <c r="B657" s="132"/>
      <c r="C657" s="133"/>
      <c r="D657" s="126"/>
      <c r="E657" s="126"/>
      <c r="F657" s="126"/>
      <c r="G657" s="126"/>
      <c r="H657" s="126"/>
      <c r="I657" s="126"/>
      <c r="J657" s="126"/>
      <c r="K657" s="126"/>
      <c r="L657" s="126"/>
      <c r="M657" s="127"/>
      <c r="N657" s="127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  <c r="AU657" s="133"/>
      <c r="AV657" s="133"/>
      <c r="AW657" s="133"/>
      <c r="AX657" s="133"/>
      <c r="AY657" s="133"/>
      <c r="AZ657" s="133"/>
      <c r="BA657" s="133"/>
      <c r="BB657" s="133"/>
      <c r="BC657" s="133"/>
      <c r="BD657" s="133"/>
      <c r="BE657" s="133"/>
      <c r="BF657" s="133"/>
      <c r="BG657" s="133"/>
      <c r="BH657" s="133"/>
      <c r="BI657" s="133"/>
      <c r="BJ657" s="133"/>
      <c r="BK657" s="133"/>
      <c r="BL657" s="133"/>
      <c r="BM657" s="133"/>
      <c r="BN657" s="133"/>
      <c r="BO657" s="133"/>
      <c r="BP657" s="133"/>
      <c r="BQ657" s="133"/>
      <c r="BR657" s="133"/>
      <c r="BS657" s="133"/>
      <c r="BT657" s="133"/>
      <c r="BU657" s="133"/>
      <c r="BV657" s="133"/>
      <c r="BW657" s="133"/>
      <c r="BX657" s="133"/>
      <c r="BY657" s="133"/>
      <c r="BZ657" s="133"/>
      <c r="CA657" s="133"/>
      <c r="CB657" s="133"/>
      <c r="CC657" s="133"/>
      <c r="CD657" s="133"/>
      <c r="CE657" s="133"/>
      <c r="CF657" s="133"/>
      <c r="CG657" s="133"/>
      <c r="CH657" s="133"/>
      <c r="CI657" s="133"/>
      <c r="CJ657" s="133"/>
      <c r="CK657" s="133"/>
      <c r="CL657" s="133"/>
      <c r="CM657" s="133"/>
      <c r="CN657" s="133"/>
      <c r="CO657" s="133"/>
      <c r="CP657" s="133"/>
      <c r="CQ657" s="133"/>
      <c r="CR657" s="133"/>
      <c r="CS657" s="133"/>
      <c r="CT657" s="133"/>
      <c r="CU657" s="133"/>
      <c r="CV657" s="133"/>
      <c r="CW657" s="133"/>
    </row>
    <row r="658" spans="1:101" s="134" customFormat="1" ht="12">
      <c r="A658" s="133"/>
      <c r="B658" s="132"/>
      <c r="C658" s="133"/>
      <c r="D658" s="126"/>
      <c r="E658" s="126"/>
      <c r="F658" s="126"/>
      <c r="G658" s="126"/>
      <c r="H658" s="126"/>
      <c r="I658" s="126"/>
      <c r="J658" s="126"/>
      <c r="K658" s="126"/>
      <c r="L658" s="126"/>
      <c r="M658" s="127"/>
      <c r="N658" s="127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  <c r="AU658" s="133"/>
      <c r="AV658" s="133"/>
      <c r="AW658" s="133"/>
      <c r="AX658" s="133"/>
      <c r="AY658" s="133"/>
      <c r="AZ658" s="133"/>
      <c r="BA658" s="133"/>
      <c r="BB658" s="133"/>
      <c r="BC658" s="133"/>
      <c r="BD658" s="133"/>
      <c r="BE658" s="133"/>
      <c r="BF658" s="133"/>
      <c r="BG658" s="133"/>
      <c r="BH658" s="133"/>
      <c r="BI658" s="133"/>
      <c r="BJ658" s="133"/>
      <c r="BK658" s="133"/>
      <c r="BL658" s="133"/>
      <c r="BM658" s="133"/>
      <c r="BN658" s="133"/>
      <c r="BO658" s="133"/>
      <c r="BP658" s="133"/>
      <c r="BQ658" s="133"/>
      <c r="BR658" s="133"/>
      <c r="BS658" s="133"/>
      <c r="BT658" s="133"/>
      <c r="BU658" s="133"/>
      <c r="BV658" s="133"/>
      <c r="BW658" s="133"/>
      <c r="BX658" s="133"/>
      <c r="BY658" s="133"/>
      <c r="BZ658" s="133"/>
      <c r="CA658" s="133"/>
      <c r="CB658" s="133"/>
      <c r="CC658" s="133"/>
      <c r="CD658" s="133"/>
      <c r="CE658" s="133"/>
      <c r="CF658" s="133"/>
      <c r="CG658" s="133"/>
      <c r="CH658" s="133"/>
      <c r="CI658" s="133"/>
      <c r="CJ658" s="133"/>
      <c r="CK658" s="133"/>
      <c r="CL658" s="133"/>
      <c r="CM658" s="133"/>
      <c r="CN658" s="133"/>
      <c r="CO658" s="133"/>
      <c r="CP658" s="133"/>
      <c r="CQ658" s="133"/>
      <c r="CR658" s="133"/>
      <c r="CS658" s="133"/>
      <c r="CT658" s="133"/>
      <c r="CU658" s="133"/>
      <c r="CV658" s="133"/>
      <c r="CW658" s="133"/>
    </row>
    <row r="659" spans="1:101" s="134" customFormat="1" ht="12">
      <c r="A659" s="133"/>
      <c r="B659" s="132"/>
      <c r="C659" s="133"/>
      <c r="D659" s="126"/>
      <c r="E659" s="126"/>
      <c r="F659" s="126"/>
      <c r="G659" s="126"/>
      <c r="H659" s="126"/>
      <c r="I659" s="126"/>
      <c r="J659" s="126"/>
      <c r="K659" s="126"/>
      <c r="L659" s="126"/>
      <c r="M659" s="127"/>
      <c r="N659" s="127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  <c r="AU659" s="133"/>
      <c r="AV659" s="133"/>
      <c r="AW659" s="133"/>
      <c r="AX659" s="133"/>
      <c r="AY659" s="133"/>
      <c r="AZ659" s="133"/>
      <c r="BA659" s="133"/>
      <c r="BB659" s="133"/>
      <c r="BC659" s="133"/>
      <c r="BD659" s="133"/>
      <c r="BE659" s="133"/>
      <c r="BF659" s="133"/>
      <c r="BG659" s="133"/>
      <c r="BH659" s="133"/>
      <c r="BI659" s="133"/>
      <c r="BJ659" s="133"/>
      <c r="BK659" s="133"/>
      <c r="BL659" s="133"/>
      <c r="BM659" s="133"/>
      <c r="BN659" s="133"/>
      <c r="BO659" s="133"/>
      <c r="BP659" s="133"/>
      <c r="BQ659" s="133"/>
      <c r="BR659" s="133"/>
      <c r="BS659" s="133"/>
      <c r="BT659" s="133"/>
      <c r="BU659" s="133"/>
      <c r="BV659" s="133"/>
      <c r="BW659" s="133"/>
      <c r="BX659" s="133"/>
      <c r="BY659" s="133"/>
      <c r="BZ659" s="133"/>
      <c r="CA659" s="133"/>
      <c r="CB659" s="133"/>
      <c r="CC659" s="133"/>
      <c r="CD659" s="133"/>
      <c r="CE659" s="133"/>
      <c r="CF659" s="133"/>
      <c r="CG659" s="133"/>
      <c r="CH659" s="133"/>
      <c r="CI659" s="133"/>
      <c r="CJ659" s="133"/>
      <c r="CK659" s="133"/>
      <c r="CL659" s="133"/>
      <c r="CM659" s="133"/>
      <c r="CN659" s="133"/>
      <c r="CO659" s="133"/>
      <c r="CP659" s="133"/>
      <c r="CQ659" s="133"/>
      <c r="CR659" s="133"/>
      <c r="CS659" s="133"/>
      <c r="CT659" s="133"/>
      <c r="CU659" s="133"/>
      <c r="CV659" s="133"/>
      <c r="CW659" s="133"/>
    </row>
    <row r="660" spans="1:101" s="134" customFormat="1" ht="12">
      <c r="A660" s="133"/>
      <c r="B660" s="132"/>
      <c r="C660" s="133"/>
      <c r="D660" s="126"/>
      <c r="E660" s="126"/>
      <c r="F660" s="126"/>
      <c r="G660" s="126"/>
      <c r="H660" s="126"/>
      <c r="I660" s="126"/>
      <c r="J660" s="126"/>
      <c r="K660" s="126"/>
      <c r="L660" s="126"/>
      <c r="M660" s="127"/>
      <c r="N660" s="127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  <c r="AU660" s="133"/>
      <c r="AV660" s="133"/>
      <c r="AW660" s="133"/>
      <c r="AX660" s="133"/>
      <c r="AY660" s="133"/>
      <c r="AZ660" s="133"/>
      <c r="BA660" s="133"/>
      <c r="BB660" s="133"/>
      <c r="BC660" s="133"/>
      <c r="BD660" s="133"/>
      <c r="BE660" s="133"/>
      <c r="BF660" s="133"/>
      <c r="BG660" s="133"/>
      <c r="BH660" s="133"/>
      <c r="BI660" s="133"/>
      <c r="BJ660" s="133"/>
      <c r="BK660" s="133"/>
      <c r="BL660" s="133"/>
      <c r="BM660" s="133"/>
      <c r="BN660" s="133"/>
      <c r="BO660" s="133"/>
      <c r="BP660" s="133"/>
      <c r="BQ660" s="133"/>
      <c r="BR660" s="133"/>
      <c r="BS660" s="133"/>
      <c r="BT660" s="133"/>
      <c r="BU660" s="133"/>
      <c r="BV660" s="133"/>
      <c r="BW660" s="133"/>
      <c r="BX660" s="133"/>
      <c r="BY660" s="133"/>
      <c r="BZ660" s="133"/>
      <c r="CA660" s="133"/>
      <c r="CB660" s="133"/>
      <c r="CC660" s="133"/>
      <c r="CD660" s="133"/>
      <c r="CE660" s="133"/>
      <c r="CF660" s="133"/>
      <c r="CG660" s="133"/>
      <c r="CH660" s="133"/>
      <c r="CI660" s="133"/>
      <c r="CJ660" s="133"/>
      <c r="CK660" s="133"/>
      <c r="CL660" s="133"/>
      <c r="CM660" s="133"/>
      <c r="CN660" s="133"/>
      <c r="CO660" s="133"/>
      <c r="CP660" s="133"/>
      <c r="CQ660" s="133"/>
      <c r="CR660" s="133"/>
      <c r="CS660" s="133"/>
      <c r="CT660" s="133"/>
      <c r="CU660" s="133"/>
      <c r="CV660" s="133"/>
      <c r="CW660" s="133"/>
    </row>
    <row r="661" spans="1:101" s="134" customFormat="1" ht="12">
      <c r="A661" s="133"/>
      <c r="B661" s="132"/>
      <c r="C661" s="133"/>
      <c r="D661" s="126"/>
      <c r="E661" s="126"/>
      <c r="F661" s="126"/>
      <c r="G661" s="126"/>
      <c r="H661" s="126"/>
      <c r="I661" s="126"/>
      <c r="J661" s="126"/>
      <c r="K661" s="126"/>
      <c r="L661" s="126"/>
      <c r="M661" s="127"/>
      <c r="N661" s="127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  <c r="AU661" s="133"/>
      <c r="AV661" s="133"/>
      <c r="AW661" s="133"/>
      <c r="AX661" s="133"/>
      <c r="AY661" s="133"/>
      <c r="AZ661" s="133"/>
      <c r="BA661" s="133"/>
      <c r="BB661" s="133"/>
      <c r="BC661" s="133"/>
      <c r="BD661" s="133"/>
      <c r="BE661" s="133"/>
      <c r="BF661" s="133"/>
      <c r="BG661" s="133"/>
      <c r="BH661" s="133"/>
      <c r="BI661" s="133"/>
      <c r="BJ661" s="133"/>
      <c r="BK661" s="133"/>
      <c r="BL661" s="133"/>
      <c r="BM661" s="133"/>
      <c r="BN661" s="133"/>
      <c r="BO661" s="133"/>
      <c r="BP661" s="133"/>
      <c r="BQ661" s="133"/>
      <c r="BR661" s="133"/>
      <c r="BS661" s="133"/>
      <c r="BT661" s="133"/>
      <c r="BU661" s="133"/>
      <c r="BV661" s="133"/>
      <c r="BW661" s="133"/>
      <c r="BX661" s="133"/>
      <c r="BY661" s="133"/>
      <c r="BZ661" s="133"/>
      <c r="CA661" s="133"/>
      <c r="CB661" s="133"/>
      <c r="CC661" s="133"/>
      <c r="CD661" s="133"/>
      <c r="CE661" s="133"/>
      <c r="CF661" s="133"/>
      <c r="CG661" s="133"/>
      <c r="CH661" s="133"/>
      <c r="CI661" s="133"/>
      <c r="CJ661" s="133"/>
      <c r="CK661" s="133"/>
      <c r="CL661" s="133"/>
      <c r="CM661" s="133"/>
      <c r="CN661" s="133"/>
      <c r="CO661" s="133"/>
      <c r="CP661" s="133"/>
      <c r="CQ661" s="133"/>
      <c r="CR661" s="133"/>
      <c r="CS661" s="133"/>
      <c r="CT661" s="133"/>
      <c r="CU661" s="133"/>
      <c r="CV661" s="133"/>
      <c r="CW661" s="133"/>
    </row>
    <row r="662" spans="1:101" s="134" customFormat="1" ht="12">
      <c r="A662" s="133"/>
      <c r="B662" s="132"/>
      <c r="C662" s="133"/>
      <c r="D662" s="126"/>
      <c r="E662" s="126"/>
      <c r="F662" s="126"/>
      <c r="G662" s="126"/>
      <c r="H662" s="126"/>
      <c r="I662" s="126"/>
      <c r="J662" s="126"/>
      <c r="K662" s="126"/>
      <c r="L662" s="126"/>
      <c r="M662" s="127"/>
      <c r="N662" s="127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  <c r="AU662" s="133"/>
      <c r="AV662" s="133"/>
      <c r="AW662" s="133"/>
      <c r="AX662" s="133"/>
      <c r="AY662" s="133"/>
      <c r="AZ662" s="133"/>
      <c r="BA662" s="133"/>
      <c r="BB662" s="133"/>
      <c r="BC662" s="133"/>
      <c r="BD662" s="133"/>
      <c r="BE662" s="133"/>
      <c r="BF662" s="133"/>
      <c r="BG662" s="133"/>
      <c r="BH662" s="133"/>
      <c r="BI662" s="133"/>
      <c r="BJ662" s="133"/>
      <c r="BK662" s="133"/>
      <c r="BL662" s="133"/>
      <c r="BM662" s="133"/>
      <c r="BN662" s="133"/>
      <c r="BO662" s="133"/>
      <c r="BP662" s="133"/>
      <c r="BQ662" s="133"/>
      <c r="BR662" s="133"/>
      <c r="BS662" s="133"/>
      <c r="BT662" s="133"/>
      <c r="BU662" s="133"/>
      <c r="BV662" s="133"/>
      <c r="BW662" s="133"/>
      <c r="BX662" s="133"/>
      <c r="BY662" s="133"/>
      <c r="BZ662" s="133"/>
      <c r="CA662" s="133"/>
      <c r="CB662" s="133"/>
      <c r="CC662" s="133"/>
      <c r="CD662" s="133"/>
      <c r="CE662" s="133"/>
      <c r="CF662" s="133"/>
      <c r="CG662" s="133"/>
      <c r="CH662" s="133"/>
      <c r="CI662" s="133"/>
      <c r="CJ662" s="133"/>
      <c r="CK662" s="133"/>
      <c r="CL662" s="133"/>
      <c r="CM662" s="133"/>
      <c r="CN662" s="133"/>
      <c r="CO662" s="133"/>
      <c r="CP662" s="133"/>
      <c r="CQ662" s="133"/>
      <c r="CR662" s="133"/>
      <c r="CS662" s="133"/>
      <c r="CT662" s="133"/>
      <c r="CU662" s="133"/>
      <c r="CV662" s="133"/>
      <c r="CW662" s="133"/>
    </row>
    <row r="663" spans="1:101" s="134" customFormat="1" ht="12">
      <c r="A663" s="133"/>
      <c r="B663" s="132"/>
      <c r="C663" s="133"/>
      <c r="D663" s="126"/>
      <c r="E663" s="126"/>
      <c r="F663" s="126"/>
      <c r="G663" s="126"/>
      <c r="H663" s="126"/>
      <c r="I663" s="126"/>
      <c r="J663" s="126"/>
      <c r="K663" s="126"/>
      <c r="L663" s="126"/>
      <c r="M663" s="127"/>
      <c r="N663" s="127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  <c r="AU663" s="133"/>
      <c r="AV663" s="133"/>
      <c r="AW663" s="133"/>
      <c r="AX663" s="133"/>
      <c r="AY663" s="133"/>
      <c r="AZ663" s="133"/>
      <c r="BA663" s="133"/>
      <c r="BB663" s="133"/>
      <c r="BC663" s="133"/>
      <c r="BD663" s="133"/>
      <c r="BE663" s="133"/>
      <c r="BF663" s="133"/>
      <c r="BG663" s="133"/>
      <c r="BH663" s="133"/>
      <c r="BI663" s="133"/>
      <c r="BJ663" s="133"/>
      <c r="BK663" s="133"/>
      <c r="BL663" s="133"/>
      <c r="BM663" s="133"/>
      <c r="BN663" s="133"/>
      <c r="BO663" s="133"/>
      <c r="BP663" s="133"/>
      <c r="BQ663" s="133"/>
      <c r="BR663" s="133"/>
      <c r="BS663" s="133"/>
      <c r="BT663" s="133"/>
      <c r="BU663" s="133"/>
      <c r="BV663" s="133"/>
      <c r="BW663" s="133"/>
      <c r="BX663" s="133"/>
      <c r="BY663" s="133"/>
      <c r="BZ663" s="133"/>
      <c r="CA663" s="133"/>
      <c r="CB663" s="133"/>
      <c r="CC663" s="133"/>
      <c r="CD663" s="133"/>
      <c r="CE663" s="133"/>
      <c r="CF663" s="133"/>
      <c r="CG663" s="133"/>
      <c r="CH663" s="133"/>
      <c r="CI663" s="133"/>
      <c r="CJ663" s="133"/>
      <c r="CK663" s="133"/>
      <c r="CL663" s="133"/>
      <c r="CM663" s="133"/>
      <c r="CN663" s="133"/>
      <c r="CO663" s="133"/>
      <c r="CP663" s="133"/>
      <c r="CQ663" s="133"/>
      <c r="CR663" s="133"/>
      <c r="CS663" s="133"/>
      <c r="CT663" s="133"/>
      <c r="CU663" s="133"/>
      <c r="CV663" s="133"/>
      <c r="CW663" s="133"/>
    </row>
    <row r="664" spans="1:101" s="134" customFormat="1" ht="12">
      <c r="A664" s="133"/>
      <c r="B664" s="132"/>
      <c r="C664" s="133"/>
      <c r="D664" s="126"/>
      <c r="E664" s="126"/>
      <c r="F664" s="126"/>
      <c r="G664" s="126"/>
      <c r="H664" s="126"/>
      <c r="I664" s="126"/>
      <c r="J664" s="126"/>
      <c r="K664" s="126"/>
      <c r="L664" s="126"/>
      <c r="M664" s="127"/>
      <c r="N664" s="127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  <c r="AU664" s="133"/>
      <c r="AV664" s="133"/>
      <c r="AW664" s="133"/>
      <c r="AX664" s="133"/>
      <c r="AY664" s="133"/>
      <c r="AZ664" s="133"/>
      <c r="BA664" s="133"/>
      <c r="BB664" s="133"/>
      <c r="BC664" s="133"/>
      <c r="BD664" s="133"/>
      <c r="BE664" s="133"/>
      <c r="BF664" s="133"/>
      <c r="BG664" s="133"/>
      <c r="BH664" s="133"/>
      <c r="BI664" s="133"/>
      <c r="BJ664" s="133"/>
      <c r="BK664" s="133"/>
      <c r="BL664" s="133"/>
      <c r="BM664" s="133"/>
      <c r="BN664" s="133"/>
      <c r="BO664" s="133"/>
      <c r="BP664" s="133"/>
      <c r="BQ664" s="133"/>
      <c r="BR664" s="133"/>
      <c r="BS664" s="133"/>
      <c r="BT664" s="133"/>
      <c r="BU664" s="133"/>
      <c r="BV664" s="133"/>
      <c r="BW664" s="133"/>
      <c r="BX664" s="133"/>
      <c r="BY664" s="133"/>
      <c r="BZ664" s="133"/>
      <c r="CA664" s="133"/>
      <c r="CB664" s="133"/>
      <c r="CC664" s="133"/>
      <c r="CD664" s="133"/>
      <c r="CE664" s="133"/>
      <c r="CF664" s="133"/>
      <c r="CG664" s="133"/>
      <c r="CH664" s="133"/>
      <c r="CI664" s="133"/>
      <c r="CJ664" s="133"/>
      <c r="CK664" s="133"/>
      <c r="CL664" s="133"/>
      <c r="CM664" s="133"/>
      <c r="CN664" s="133"/>
      <c r="CO664" s="133"/>
      <c r="CP664" s="133"/>
      <c r="CQ664" s="133"/>
      <c r="CR664" s="133"/>
      <c r="CS664" s="133"/>
      <c r="CT664" s="133"/>
      <c r="CU664" s="133"/>
      <c r="CV664" s="133"/>
      <c r="CW664" s="133"/>
    </row>
    <row r="665" spans="1:101" s="134" customFormat="1" ht="12">
      <c r="A665" s="133"/>
      <c r="B665" s="132"/>
      <c r="C665" s="133"/>
      <c r="D665" s="126"/>
      <c r="E665" s="126"/>
      <c r="F665" s="126"/>
      <c r="G665" s="126"/>
      <c r="H665" s="126"/>
      <c r="I665" s="126"/>
      <c r="J665" s="126"/>
      <c r="K665" s="126"/>
      <c r="L665" s="126"/>
      <c r="M665" s="127"/>
      <c r="N665" s="127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  <c r="AU665" s="133"/>
      <c r="AV665" s="133"/>
      <c r="AW665" s="133"/>
      <c r="AX665" s="133"/>
      <c r="AY665" s="133"/>
      <c r="AZ665" s="133"/>
      <c r="BA665" s="133"/>
      <c r="BB665" s="133"/>
      <c r="BC665" s="133"/>
      <c r="BD665" s="133"/>
      <c r="BE665" s="133"/>
      <c r="BF665" s="133"/>
      <c r="BG665" s="133"/>
      <c r="BH665" s="133"/>
      <c r="BI665" s="133"/>
      <c r="BJ665" s="133"/>
      <c r="BK665" s="133"/>
      <c r="BL665" s="133"/>
      <c r="BM665" s="133"/>
      <c r="BN665" s="133"/>
      <c r="BO665" s="133"/>
      <c r="BP665" s="133"/>
      <c r="BQ665" s="133"/>
      <c r="BR665" s="133"/>
      <c r="BS665" s="133"/>
      <c r="BT665" s="133"/>
      <c r="BU665" s="133"/>
      <c r="BV665" s="133"/>
      <c r="BW665" s="133"/>
      <c r="BX665" s="133"/>
      <c r="BY665" s="133"/>
      <c r="BZ665" s="133"/>
      <c r="CA665" s="133"/>
      <c r="CB665" s="133"/>
      <c r="CC665" s="133"/>
      <c r="CD665" s="133"/>
      <c r="CE665" s="133"/>
      <c r="CF665" s="133"/>
      <c r="CG665" s="133"/>
      <c r="CH665" s="133"/>
      <c r="CI665" s="133"/>
      <c r="CJ665" s="133"/>
      <c r="CK665" s="133"/>
      <c r="CL665" s="133"/>
      <c r="CM665" s="133"/>
      <c r="CN665" s="133"/>
      <c r="CO665" s="133"/>
      <c r="CP665" s="133"/>
      <c r="CQ665" s="133"/>
      <c r="CR665" s="133"/>
      <c r="CS665" s="133"/>
      <c r="CT665" s="133"/>
      <c r="CU665" s="133"/>
      <c r="CV665" s="133"/>
      <c r="CW665" s="133"/>
    </row>
    <row r="666" spans="1:101" s="134" customFormat="1" ht="12">
      <c r="A666" s="133"/>
      <c r="B666" s="132"/>
      <c r="C666" s="133"/>
      <c r="D666" s="126"/>
      <c r="E666" s="126"/>
      <c r="F666" s="126"/>
      <c r="G666" s="126"/>
      <c r="H666" s="126"/>
      <c r="I666" s="126"/>
      <c r="J666" s="126"/>
      <c r="K666" s="126"/>
      <c r="L666" s="126"/>
      <c r="M666" s="127"/>
      <c r="N666" s="127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  <c r="AU666" s="133"/>
      <c r="AV666" s="133"/>
      <c r="AW666" s="133"/>
      <c r="AX666" s="133"/>
      <c r="AY666" s="133"/>
      <c r="AZ666" s="133"/>
      <c r="BA666" s="133"/>
      <c r="BB666" s="133"/>
      <c r="BC666" s="133"/>
      <c r="BD666" s="133"/>
      <c r="BE666" s="133"/>
      <c r="BF666" s="133"/>
      <c r="BG666" s="133"/>
      <c r="BH666" s="133"/>
      <c r="BI666" s="133"/>
      <c r="BJ666" s="133"/>
      <c r="BK666" s="133"/>
      <c r="BL666" s="133"/>
      <c r="BM666" s="133"/>
      <c r="BN666" s="133"/>
      <c r="BO666" s="133"/>
      <c r="BP666" s="133"/>
      <c r="BQ666" s="133"/>
      <c r="BR666" s="133"/>
      <c r="BS666" s="133"/>
      <c r="BT666" s="133"/>
      <c r="BU666" s="133"/>
      <c r="BV666" s="133"/>
      <c r="BW666" s="133"/>
      <c r="BX666" s="133"/>
      <c r="BY666" s="133"/>
      <c r="BZ666" s="133"/>
      <c r="CA666" s="133"/>
      <c r="CB666" s="133"/>
      <c r="CC666" s="133"/>
      <c r="CD666" s="133"/>
      <c r="CE666" s="133"/>
      <c r="CF666" s="133"/>
      <c r="CG666" s="133"/>
      <c r="CH666" s="133"/>
      <c r="CI666" s="133"/>
      <c r="CJ666" s="133"/>
      <c r="CK666" s="133"/>
      <c r="CL666" s="133"/>
      <c r="CM666" s="133"/>
      <c r="CN666" s="133"/>
      <c r="CO666" s="133"/>
      <c r="CP666" s="133"/>
      <c r="CQ666" s="133"/>
      <c r="CR666" s="133"/>
      <c r="CS666" s="133"/>
      <c r="CT666" s="133"/>
      <c r="CU666" s="133"/>
      <c r="CV666" s="133"/>
      <c r="CW666" s="133"/>
    </row>
    <row r="667" spans="1:101" s="134" customFormat="1" ht="12">
      <c r="A667" s="133"/>
      <c r="B667" s="132"/>
      <c r="C667" s="133"/>
      <c r="D667" s="126"/>
      <c r="E667" s="126"/>
      <c r="F667" s="126"/>
      <c r="G667" s="126"/>
      <c r="H667" s="126"/>
      <c r="I667" s="126"/>
      <c r="J667" s="126"/>
      <c r="K667" s="126"/>
      <c r="L667" s="126"/>
      <c r="M667" s="127"/>
      <c r="N667" s="127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  <c r="AU667" s="133"/>
      <c r="AV667" s="133"/>
      <c r="AW667" s="133"/>
      <c r="AX667" s="133"/>
      <c r="AY667" s="133"/>
      <c r="AZ667" s="133"/>
      <c r="BA667" s="133"/>
      <c r="BB667" s="133"/>
      <c r="BC667" s="133"/>
      <c r="BD667" s="133"/>
      <c r="BE667" s="133"/>
      <c r="BF667" s="133"/>
      <c r="BG667" s="133"/>
      <c r="BH667" s="133"/>
      <c r="BI667" s="133"/>
      <c r="BJ667" s="133"/>
      <c r="BK667" s="133"/>
      <c r="BL667" s="133"/>
      <c r="BM667" s="133"/>
      <c r="BN667" s="133"/>
      <c r="BO667" s="133"/>
      <c r="BP667" s="133"/>
      <c r="BQ667" s="133"/>
      <c r="BR667" s="133"/>
      <c r="BS667" s="133"/>
      <c r="BT667" s="133"/>
      <c r="BU667" s="133"/>
      <c r="BV667" s="133"/>
      <c r="BW667" s="133"/>
      <c r="BX667" s="133"/>
      <c r="BY667" s="133"/>
      <c r="BZ667" s="133"/>
      <c r="CA667" s="133"/>
      <c r="CB667" s="133"/>
      <c r="CC667" s="133"/>
      <c r="CD667" s="133"/>
      <c r="CE667" s="133"/>
      <c r="CF667" s="133"/>
      <c r="CG667" s="133"/>
      <c r="CH667" s="133"/>
      <c r="CI667" s="133"/>
      <c r="CJ667" s="133"/>
      <c r="CK667" s="133"/>
      <c r="CL667" s="133"/>
      <c r="CM667" s="133"/>
      <c r="CN667" s="133"/>
      <c r="CO667" s="133"/>
      <c r="CP667" s="133"/>
      <c r="CQ667" s="133"/>
      <c r="CR667" s="133"/>
      <c r="CS667" s="133"/>
      <c r="CT667" s="133"/>
      <c r="CU667" s="133"/>
      <c r="CV667" s="133"/>
      <c r="CW667" s="133"/>
    </row>
    <row r="668" spans="1:101" s="134" customFormat="1" ht="12">
      <c r="A668" s="133"/>
      <c r="B668" s="132"/>
      <c r="C668" s="133"/>
      <c r="D668" s="126"/>
      <c r="E668" s="126"/>
      <c r="F668" s="126"/>
      <c r="G668" s="126"/>
      <c r="H668" s="126"/>
      <c r="I668" s="126"/>
      <c r="J668" s="126"/>
      <c r="K668" s="126"/>
      <c r="L668" s="126"/>
      <c r="M668" s="127"/>
      <c r="N668" s="127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  <c r="AU668" s="133"/>
      <c r="AV668" s="133"/>
      <c r="AW668" s="133"/>
      <c r="AX668" s="133"/>
      <c r="AY668" s="133"/>
      <c r="AZ668" s="133"/>
      <c r="BA668" s="133"/>
      <c r="BB668" s="133"/>
      <c r="BC668" s="133"/>
      <c r="BD668" s="133"/>
      <c r="BE668" s="133"/>
      <c r="BF668" s="133"/>
      <c r="BG668" s="133"/>
      <c r="BH668" s="133"/>
      <c r="BI668" s="133"/>
      <c r="BJ668" s="133"/>
      <c r="BK668" s="133"/>
      <c r="BL668" s="133"/>
      <c r="BM668" s="133"/>
      <c r="BN668" s="133"/>
      <c r="BO668" s="133"/>
      <c r="BP668" s="133"/>
      <c r="BQ668" s="133"/>
      <c r="BR668" s="133"/>
      <c r="BS668" s="133"/>
      <c r="BT668" s="133"/>
      <c r="BU668" s="133"/>
      <c r="BV668" s="133"/>
      <c r="BW668" s="133"/>
      <c r="BX668" s="133"/>
      <c r="BY668" s="133"/>
      <c r="BZ668" s="133"/>
      <c r="CA668" s="133"/>
      <c r="CB668" s="133"/>
      <c r="CC668" s="133"/>
      <c r="CD668" s="133"/>
      <c r="CE668" s="133"/>
      <c r="CF668" s="133"/>
      <c r="CG668" s="133"/>
      <c r="CH668" s="133"/>
      <c r="CI668" s="133"/>
      <c r="CJ668" s="133"/>
      <c r="CK668" s="133"/>
      <c r="CL668" s="133"/>
      <c r="CM668" s="133"/>
      <c r="CN668" s="133"/>
      <c r="CO668" s="133"/>
      <c r="CP668" s="133"/>
      <c r="CQ668" s="133"/>
      <c r="CR668" s="133"/>
      <c r="CS668" s="133"/>
      <c r="CT668" s="133"/>
      <c r="CU668" s="133"/>
      <c r="CV668" s="133"/>
      <c r="CW668" s="133"/>
    </row>
    <row r="669" spans="1:101" s="134" customFormat="1" ht="12">
      <c r="A669" s="133"/>
      <c r="B669" s="132"/>
      <c r="C669" s="133"/>
      <c r="D669" s="126"/>
      <c r="E669" s="126"/>
      <c r="F669" s="126"/>
      <c r="G669" s="126"/>
      <c r="H669" s="126"/>
      <c r="I669" s="126"/>
      <c r="J669" s="126"/>
      <c r="K669" s="126"/>
      <c r="L669" s="126"/>
      <c r="M669" s="127"/>
      <c r="N669" s="127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  <c r="AU669" s="133"/>
      <c r="AV669" s="133"/>
      <c r="AW669" s="133"/>
      <c r="AX669" s="133"/>
      <c r="AY669" s="133"/>
      <c r="AZ669" s="133"/>
      <c r="BA669" s="133"/>
      <c r="BB669" s="133"/>
      <c r="BC669" s="133"/>
      <c r="BD669" s="133"/>
      <c r="BE669" s="133"/>
      <c r="BF669" s="133"/>
      <c r="BG669" s="133"/>
      <c r="BH669" s="133"/>
      <c r="BI669" s="133"/>
      <c r="BJ669" s="133"/>
      <c r="BK669" s="133"/>
      <c r="BL669" s="133"/>
      <c r="BM669" s="133"/>
      <c r="BN669" s="133"/>
      <c r="BO669" s="133"/>
      <c r="BP669" s="133"/>
      <c r="BQ669" s="133"/>
      <c r="BR669" s="133"/>
      <c r="BS669" s="133"/>
      <c r="BT669" s="133"/>
      <c r="BU669" s="133"/>
      <c r="BV669" s="133"/>
      <c r="BW669" s="133"/>
      <c r="BX669" s="133"/>
      <c r="BY669" s="133"/>
      <c r="BZ669" s="133"/>
      <c r="CA669" s="133"/>
      <c r="CB669" s="133"/>
      <c r="CC669" s="133"/>
      <c r="CD669" s="133"/>
      <c r="CE669" s="133"/>
      <c r="CF669" s="133"/>
      <c r="CG669" s="133"/>
      <c r="CH669" s="133"/>
      <c r="CI669" s="133"/>
      <c r="CJ669" s="133"/>
      <c r="CK669" s="133"/>
      <c r="CL669" s="133"/>
      <c r="CM669" s="133"/>
      <c r="CN669" s="133"/>
      <c r="CO669" s="133"/>
      <c r="CP669" s="133"/>
      <c r="CQ669" s="133"/>
      <c r="CR669" s="133"/>
      <c r="CS669" s="133"/>
      <c r="CT669" s="133"/>
      <c r="CU669" s="133"/>
      <c r="CV669" s="133"/>
      <c r="CW669" s="133"/>
    </row>
    <row r="670" spans="1:101" s="134" customFormat="1" ht="12">
      <c r="A670" s="133"/>
      <c r="B670" s="132"/>
      <c r="C670" s="133"/>
      <c r="D670" s="126"/>
      <c r="E670" s="126"/>
      <c r="F670" s="126"/>
      <c r="G670" s="126"/>
      <c r="H670" s="126"/>
      <c r="I670" s="126"/>
      <c r="J670" s="126"/>
      <c r="K670" s="126"/>
      <c r="L670" s="126"/>
      <c r="M670" s="127"/>
      <c r="N670" s="127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  <c r="AU670" s="133"/>
      <c r="AV670" s="133"/>
      <c r="AW670" s="133"/>
      <c r="AX670" s="133"/>
      <c r="AY670" s="133"/>
      <c r="AZ670" s="133"/>
      <c r="BA670" s="133"/>
      <c r="BB670" s="133"/>
      <c r="BC670" s="133"/>
      <c r="BD670" s="133"/>
      <c r="BE670" s="133"/>
      <c r="BF670" s="133"/>
      <c r="BG670" s="133"/>
      <c r="BH670" s="133"/>
      <c r="BI670" s="133"/>
      <c r="BJ670" s="133"/>
      <c r="BK670" s="133"/>
      <c r="BL670" s="133"/>
      <c r="BM670" s="133"/>
      <c r="BN670" s="133"/>
      <c r="BO670" s="133"/>
      <c r="BP670" s="133"/>
      <c r="BQ670" s="133"/>
      <c r="BR670" s="133"/>
      <c r="BS670" s="133"/>
      <c r="BT670" s="133"/>
      <c r="BU670" s="133"/>
      <c r="BV670" s="133"/>
      <c r="BW670" s="133"/>
      <c r="BX670" s="133"/>
      <c r="BY670" s="133"/>
      <c r="BZ670" s="133"/>
      <c r="CA670" s="133"/>
      <c r="CB670" s="133"/>
      <c r="CC670" s="133"/>
      <c r="CD670" s="133"/>
      <c r="CE670" s="133"/>
      <c r="CF670" s="133"/>
      <c r="CG670" s="133"/>
      <c r="CH670" s="133"/>
      <c r="CI670" s="133"/>
      <c r="CJ670" s="133"/>
      <c r="CK670" s="133"/>
      <c r="CL670" s="133"/>
      <c r="CM670" s="133"/>
      <c r="CN670" s="133"/>
      <c r="CO670" s="133"/>
      <c r="CP670" s="133"/>
      <c r="CQ670" s="133"/>
      <c r="CR670" s="133"/>
      <c r="CS670" s="133"/>
      <c r="CT670" s="133"/>
      <c r="CU670" s="133"/>
      <c r="CV670" s="133"/>
      <c r="CW670" s="133"/>
    </row>
    <row r="671" spans="1:101" s="134" customFormat="1" ht="12">
      <c r="A671" s="133"/>
      <c r="B671" s="132"/>
      <c r="C671" s="133"/>
      <c r="D671" s="126"/>
      <c r="E671" s="126"/>
      <c r="F671" s="126"/>
      <c r="G671" s="126"/>
      <c r="H671" s="126"/>
      <c r="I671" s="126"/>
      <c r="J671" s="126"/>
      <c r="K671" s="126"/>
      <c r="L671" s="126"/>
      <c r="M671" s="127"/>
      <c r="N671" s="127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  <c r="AU671" s="133"/>
      <c r="AV671" s="133"/>
      <c r="AW671" s="133"/>
      <c r="AX671" s="133"/>
      <c r="AY671" s="133"/>
      <c r="AZ671" s="133"/>
      <c r="BA671" s="133"/>
      <c r="BB671" s="133"/>
      <c r="BC671" s="133"/>
      <c r="BD671" s="133"/>
      <c r="BE671" s="133"/>
      <c r="BF671" s="133"/>
      <c r="BG671" s="133"/>
      <c r="BH671" s="133"/>
      <c r="BI671" s="133"/>
      <c r="BJ671" s="133"/>
      <c r="BK671" s="133"/>
      <c r="BL671" s="133"/>
      <c r="BM671" s="133"/>
      <c r="BN671" s="133"/>
      <c r="BO671" s="133"/>
      <c r="BP671" s="133"/>
      <c r="BQ671" s="133"/>
      <c r="BR671" s="133"/>
      <c r="BS671" s="133"/>
      <c r="BT671" s="133"/>
      <c r="BU671" s="133"/>
      <c r="BV671" s="133"/>
      <c r="BW671" s="133"/>
      <c r="BX671" s="133"/>
      <c r="BY671" s="133"/>
      <c r="BZ671" s="133"/>
      <c r="CA671" s="133"/>
      <c r="CB671" s="133"/>
      <c r="CC671" s="133"/>
      <c r="CD671" s="133"/>
      <c r="CE671" s="133"/>
      <c r="CF671" s="133"/>
      <c r="CG671" s="133"/>
      <c r="CH671" s="133"/>
      <c r="CI671" s="133"/>
      <c r="CJ671" s="133"/>
      <c r="CK671" s="133"/>
      <c r="CL671" s="133"/>
      <c r="CM671" s="133"/>
      <c r="CN671" s="133"/>
      <c r="CO671" s="133"/>
      <c r="CP671" s="133"/>
      <c r="CQ671" s="133"/>
      <c r="CR671" s="133"/>
      <c r="CS671" s="133"/>
      <c r="CT671" s="133"/>
      <c r="CU671" s="133"/>
      <c r="CV671" s="133"/>
      <c r="CW671" s="133"/>
    </row>
    <row r="672" spans="1:101" s="134" customFormat="1" ht="12">
      <c r="A672" s="133"/>
      <c r="B672" s="132"/>
      <c r="C672" s="133"/>
      <c r="D672" s="126"/>
      <c r="E672" s="126"/>
      <c r="F672" s="126"/>
      <c r="G672" s="126"/>
      <c r="H672" s="126"/>
      <c r="I672" s="126"/>
      <c r="J672" s="126"/>
      <c r="K672" s="126"/>
      <c r="L672" s="126"/>
      <c r="M672" s="127"/>
      <c r="N672" s="127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  <c r="AU672" s="133"/>
      <c r="AV672" s="133"/>
      <c r="AW672" s="133"/>
      <c r="AX672" s="133"/>
      <c r="AY672" s="133"/>
      <c r="AZ672" s="133"/>
      <c r="BA672" s="133"/>
      <c r="BB672" s="133"/>
      <c r="BC672" s="133"/>
      <c r="BD672" s="133"/>
      <c r="BE672" s="133"/>
      <c r="BF672" s="133"/>
      <c r="BG672" s="133"/>
      <c r="BH672" s="133"/>
      <c r="BI672" s="133"/>
      <c r="BJ672" s="133"/>
      <c r="BK672" s="133"/>
      <c r="BL672" s="133"/>
      <c r="BM672" s="133"/>
      <c r="BN672" s="133"/>
      <c r="BO672" s="133"/>
      <c r="BP672" s="133"/>
      <c r="BQ672" s="133"/>
      <c r="BR672" s="133"/>
      <c r="BS672" s="133"/>
      <c r="BT672" s="133"/>
      <c r="BU672" s="133"/>
      <c r="BV672" s="133"/>
      <c r="BW672" s="133"/>
      <c r="BX672" s="133"/>
      <c r="BY672" s="133"/>
      <c r="BZ672" s="133"/>
      <c r="CA672" s="133"/>
      <c r="CB672" s="133"/>
      <c r="CC672" s="133"/>
      <c r="CD672" s="133"/>
      <c r="CE672" s="133"/>
      <c r="CF672" s="133"/>
      <c r="CG672" s="133"/>
      <c r="CH672" s="133"/>
      <c r="CI672" s="133"/>
      <c r="CJ672" s="133"/>
      <c r="CK672" s="133"/>
      <c r="CL672" s="133"/>
      <c r="CM672" s="133"/>
      <c r="CN672" s="133"/>
      <c r="CO672" s="133"/>
      <c r="CP672" s="133"/>
      <c r="CQ672" s="133"/>
      <c r="CR672" s="133"/>
      <c r="CS672" s="133"/>
      <c r="CT672" s="133"/>
      <c r="CU672" s="133"/>
      <c r="CV672" s="133"/>
      <c r="CW672" s="133"/>
    </row>
    <row r="673" spans="1:101" s="134" customFormat="1" ht="12">
      <c r="A673" s="133"/>
      <c r="B673" s="132"/>
      <c r="C673" s="133"/>
      <c r="D673" s="126"/>
      <c r="E673" s="126"/>
      <c r="F673" s="126"/>
      <c r="G673" s="126"/>
      <c r="H673" s="126"/>
      <c r="I673" s="126"/>
      <c r="J673" s="126"/>
      <c r="K673" s="126"/>
      <c r="L673" s="126"/>
      <c r="M673" s="127"/>
      <c r="N673" s="127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  <c r="AU673" s="133"/>
      <c r="AV673" s="133"/>
      <c r="AW673" s="133"/>
      <c r="AX673" s="133"/>
      <c r="AY673" s="133"/>
      <c r="AZ673" s="133"/>
      <c r="BA673" s="133"/>
      <c r="BB673" s="133"/>
      <c r="BC673" s="133"/>
      <c r="BD673" s="133"/>
      <c r="BE673" s="133"/>
      <c r="BF673" s="133"/>
      <c r="BG673" s="133"/>
      <c r="BH673" s="133"/>
      <c r="BI673" s="133"/>
      <c r="BJ673" s="133"/>
      <c r="BK673" s="133"/>
      <c r="BL673" s="133"/>
      <c r="BM673" s="133"/>
      <c r="BN673" s="133"/>
      <c r="BO673" s="133"/>
      <c r="BP673" s="133"/>
      <c r="BQ673" s="133"/>
      <c r="BR673" s="133"/>
      <c r="BS673" s="133"/>
      <c r="BT673" s="133"/>
      <c r="BU673" s="133"/>
      <c r="BV673" s="133"/>
      <c r="BW673" s="133"/>
      <c r="BX673" s="133"/>
      <c r="BY673" s="133"/>
      <c r="BZ673" s="133"/>
      <c r="CA673" s="133"/>
      <c r="CB673" s="133"/>
      <c r="CC673" s="133"/>
      <c r="CD673" s="133"/>
      <c r="CE673" s="133"/>
      <c r="CF673" s="133"/>
      <c r="CG673" s="133"/>
      <c r="CH673" s="133"/>
      <c r="CI673" s="133"/>
      <c r="CJ673" s="133"/>
      <c r="CK673" s="133"/>
      <c r="CL673" s="133"/>
      <c r="CM673" s="133"/>
      <c r="CN673" s="133"/>
      <c r="CO673" s="133"/>
      <c r="CP673" s="133"/>
      <c r="CQ673" s="133"/>
      <c r="CR673" s="133"/>
      <c r="CS673" s="133"/>
      <c r="CT673" s="133"/>
      <c r="CU673" s="133"/>
      <c r="CV673" s="133"/>
      <c r="CW673" s="133"/>
    </row>
    <row r="674" spans="1:101" s="134" customFormat="1" ht="12">
      <c r="A674" s="133"/>
      <c r="B674" s="132"/>
      <c r="C674" s="133"/>
      <c r="D674" s="126"/>
      <c r="E674" s="126"/>
      <c r="F674" s="126"/>
      <c r="G674" s="126"/>
      <c r="H674" s="126"/>
      <c r="I674" s="126"/>
      <c r="J674" s="126"/>
      <c r="K674" s="126"/>
      <c r="L674" s="126"/>
      <c r="M674" s="127"/>
      <c r="N674" s="127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  <c r="AU674" s="133"/>
      <c r="AV674" s="133"/>
      <c r="AW674" s="133"/>
      <c r="AX674" s="133"/>
      <c r="AY674" s="133"/>
      <c r="AZ674" s="133"/>
      <c r="BA674" s="133"/>
      <c r="BB674" s="133"/>
      <c r="BC674" s="133"/>
      <c r="BD674" s="133"/>
      <c r="BE674" s="133"/>
      <c r="BF674" s="133"/>
      <c r="BG674" s="133"/>
      <c r="BH674" s="133"/>
      <c r="BI674" s="133"/>
      <c r="BJ674" s="133"/>
      <c r="BK674" s="133"/>
      <c r="BL674" s="133"/>
      <c r="BM674" s="133"/>
      <c r="BN674" s="133"/>
      <c r="BO674" s="133"/>
      <c r="BP674" s="133"/>
      <c r="BQ674" s="133"/>
      <c r="BR674" s="133"/>
      <c r="BS674" s="133"/>
      <c r="BT674" s="133"/>
      <c r="BU674" s="133"/>
      <c r="BV674" s="133"/>
      <c r="BW674" s="133"/>
      <c r="BX674" s="133"/>
      <c r="BY674" s="133"/>
      <c r="BZ674" s="133"/>
      <c r="CA674" s="133"/>
      <c r="CB674" s="133"/>
      <c r="CC674" s="133"/>
      <c r="CD674" s="133"/>
      <c r="CE674" s="133"/>
      <c r="CF674" s="133"/>
      <c r="CG674" s="133"/>
      <c r="CH674" s="133"/>
      <c r="CI674" s="133"/>
      <c r="CJ674" s="133"/>
      <c r="CK674" s="133"/>
      <c r="CL674" s="133"/>
      <c r="CM674" s="133"/>
      <c r="CN674" s="133"/>
      <c r="CO674" s="133"/>
      <c r="CP674" s="133"/>
      <c r="CQ674" s="133"/>
      <c r="CR674" s="133"/>
      <c r="CS674" s="133"/>
      <c r="CT674" s="133"/>
      <c r="CU674" s="133"/>
      <c r="CV674" s="133"/>
      <c r="CW674" s="133"/>
    </row>
    <row r="675" spans="1:101" s="134" customFormat="1" ht="12">
      <c r="A675" s="133"/>
      <c r="B675" s="132"/>
      <c r="C675" s="133"/>
      <c r="D675" s="126"/>
      <c r="E675" s="126"/>
      <c r="F675" s="126"/>
      <c r="G675" s="126"/>
      <c r="H675" s="126"/>
      <c r="I675" s="126"/>
      <c r="J675" s="126"/>
      <c r="K675" s="126"/>
      <c r="L675" s="126"/>
      <c r="M675" s="127"/>
      <c r="N675" s="127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  <c r="AU675" s="133"/>
      <c r="AV675" s="133"/>
      <c r="AW675" s="133"/>
      <c r="AX675" s="133"/>
      <c r="AY675" s="133"/>
      <c r="AZ675" s="133"/>
      <c r="BA675" s="133"/>
      <c r="BB675" s="133"/>
      <c r="BC675" s="133"/>
      <c r="BD675" s="133"/>
      <c r="BE675" s="133"/>
      <c r="BF675" s="133"/>
      <c r="BG675" s="133"/>
      <c r="BH675" s="133"/>
      <c r="BI675" s="133"/>
      <c r="BJ675" s="133"/>
      <c r="BK675" s="133"/>
      <c r="BL675" s="133"/>
      <c r="BM675" s="133"/>
      <c r="BN675" s="133"/>
      <c r="BO675" s="133"/>
      <c r="BP675" s="133"/>
      <c r="BQ675" s="133"/>
      <c r="BR675" s="133"/>
      <c r="BS675" s="133"/>
      <c r="BT675" s="133"/>
      <c r="BU675" s="133"/>
      <c r="BV675" s="133"/>
      <c r="BW675" s="133"/>
      <c r="BX675" s="133"/>
      <c r="BY675" s="133"/>
      <c r="BZ675" s="133"/>
      <c r="CA675" s="133"/>
      <c r="CB675" s="133"/>
      <c r="CC675" s="133"/>
      <c r="CD675" s="133"/>
      <c r="CE675" s="133"/>
      <c r="CF675" s="133"/>
      <c r="CG675" s="133"/>
      <c r="CH675" s="133"/>
      <c r="CI675" s="133"/>
      <c r="CJ675" s="133"/>
      <c r="CK675" s="133"/>
      <c r="CL675" s="133"/>
      <c r="CM675" s="133"/>
      <c r="CN675" s="133"/>
      <c r="CO675" s="133"/>
      <c r="CP675" s="133"/>
      <c r="CQ675" s="133"/>
      <c r="CR675" s="133"/>
      <c r="CS675" s="133"/>
      <c r="CT675" s="133"/>
      <c r="CU675" s="133"/>
      <c r="CV675" s="133"/>
      <c r="CW675" s="133"/>
    </row>
    <row r="676" spans="1:101" s="134" customFormat="1" ht="12">
      <c r="A676" s="133"/>
      <c r="B676" s="132"/>
      <c r="C676" s="133"/>
      <c r="D676" s="126"/>
      <c r="E676" s="126"/>
      <c r="F676" s="126"/>
      <c r="G676" s="126"/>
      <c r="H676" s="126"/>
      <c r="I676" s="126"/>
      <c r="J676" s="126"/>
      <c r="K676" s="126"/>
      <c r="L676" s="126"/>
      <c r="M676" s="127"/>
      <c r="N676" s="127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  <c r="AU676" s="133"/>
      <c r="AV676" s="133"/>
      <c r="AW676" s="133"/>
      <c r="AX676" s="133"/>
      <c r="AY676" s="133"/>
      <c r="AZ676" s="133"/>
      <c r="BA676" s="133"/>
      <c r="BB676" s="133"/>
      <c r="BC676" s="133"/>
      <c r="BD676" s="133"/>
      <c r="BE676" s="133"/>
      <c r="BF676" s="133"/>
      <c r="BG676" s="133"/>
      <c r="BH676" s="133"/>
      <c r="BI676" s="133"/>
      <c r="BJ676" s="133"/>
      <c r="BK676" s="133"/>
      <c r="BL676" s="133"/>
      <c r="BM676" s="133"/>
      <c r="BN676" s="133"/>
      <c r="BO676" s="133"/>
      <c r="BP676" s="133"/>
      <c r="BQ676" s="133"/>
      <c r="BR676" s="133"/>
      <c r="BS676" s="133"/>
      <c r="BT676" s="133"/>
      <c r="BU676" s="133"/>
      <c r="BV676" s="133"/>
      <c r="BW676" s="133"/>
      <c r="BX676" s="133"/>
      <c r="BY676" s="133"/>
      <c r="BZ676" s="133"/>
      <c r="CA676" s="133"/>
      <c r="CB676" s="133"/>
      <c r="CC676" s="133"/>
      <c r="CD676" s="133"/>
      <c r="CE676" s="133"/>
      <c r="CF676" s="133"/>
      <c r="CG676" s="133"/>
      <c r="CH676" s="133"/>
      <c r="CI676" s="133"/>
      <c r="CJ676" s="133"/>
      <c r="CK676" s="133"/>
      <c r="CL676" s="133"/>
      <c r="CM676" s="133"/>
      <c r="CN676" s="133"/>
      <c r="CO676" s="133"/>
      <c r="CP676" s="133"/>
      <c r="CQ676" s="133"/>
      <c r="CR676" s="133"/>
      <c r="CS676" s="133"/>
      <c r="CT676" s="133"/>
      <c r="CU676" s="133"/>
      <c r="CV676" s="133"/>
      <c r="CW676" s="133"/>
    </row>
    <row r="677" spans="1:101" s="134" customFormat="1" ht="12">
      <c r="A677" s="133"/>
      <c r="B677" s="132"/>
      <c r="C677" s="133"/>
      <c r="D677" s="126"/>
      <c r="E677" s="126"/>
      <c r="F677" s="126"/>
      <c r="G677" s="126"/>
      <c r="H677" s="126"/>
      <c r="I677" s="126"/>
      <c r="J677" s="126"/>
      <c r="K677" s="126"/>
      <c r="L677" s="126"/>
      <c r="M677" s="127"/>
      <c r="N677" s="127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  <c r="AU677" s="133"/>
      <c r="AV677" s="133"/>
      <c r="AW677" s="133"/>
      <c r="AX677" s="133"/>
      <c r="AY677" s="133"/>
      <c r="AZ677" s="133"/>
      <c r="BA677" s="133"/>
      <c r="BB677" s="133"/>
      <c r="BC677" s="133"/>
      <c r="BD677" s="133"/>
      <c r="BE677" s="133"/>
      <c r="BF677" s="133"/>
      <c r="BG677" s="133"/>
      <c r="BH677" s="133"/>
      <c r="BI677" s="133"/>
      <c r="BJ677" s="133"/>
      <c r="BK677" s="133"/>
      <c r="BL677" s="133"/>
      <c r="BM677" s="133"/>
      <c r="BN677" s="133"/>
      <c r="BO677" s="133"/>
      <c r="BP677" s="133"/>
      <c r="BQ677" s="133"/>
      <c r="BR677" s="133"/>
      <c r="BS677" s="133"/>
      <c r="BT677" s="133"/>
      <c r="BU677" s="133"/>
      <c r="BV677" s="133"/>
      <c r="BW677" s="133"/>
      <c r="BX677" s="133"/>
      <c r="BY677" s="133"/>
      <c r="BZ677" s="133"/>
      <c r="CA677" s="133"/>
      <c r="CB677" s="133"/>
      <c r="CC677" s="133"/>
      <c r="CD677" s="133"/>
      <c r="CE677" s="133"/>
      <c r="CF677" s="133"/>
      <c r="CG677" s="133"/>
      <c r="CH677" s="133"/>
      <c r="CI677" s="133"/>
      <c r="CJ677" s="133"/>
      <c r="CK677" s="133"/>
      <c r="CL677" s="133"/>
      <c r="CM677" s="133"/>
      <c r="CN677" s="133"/>
      <c r="CO677" s="133"/>
      <c r="CP677" s="133"/>
      <c r="CQ677" s="133"/>
      <c r="CR677" s="133"/>
      <c r="CS677" s="133"/>
      <c r="CT677" s="133"/>
      <c r="CU677" s="133"/>
      <c r="CV677" s="133"/>
      <c r="CW677" s="133"/>
    </row>
    <row r="678" spans="1:101" s="134" customFormat="1" ht="12">
      <c r="A678" s="133"/>
      <c r="B678" s="132"/>
      <c r="C678" s="133"/>
      <c r="D678" s="126"/>
      <c r="E678" s="126"/>
      <c r="F678" s="126"/>
      <c r="G678" s="126"/>
      <c r="H678" s="126"/>
      <c r="I678" s="126"/>
      <c r="J678" s="126"/>
      <c r="K678" s="126"/>
      <c r="L678" s="126"/>
      <c r="M678" s="127"/>
      <c r="N678" s="127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  <c r="AU678" s="133"/>
      <c r="AV678" s="133"/>
      <c r="AW678" s="133"/>
      <c r="AX678" s="133"/>
      <c r="AY678" s="133"/>
      <c r="AZ678" s="133"/>
      <c r="BA678" s="133"/>
      <c r="BB678" s="133"/>
      <c r="BC678" s="133"/>
      <c r="BD678" s="133"/>
      <c r="BE678" s="133"/>
      <c r="BF678" s="133"/>
      <c r="BG678" s="133"/>
      <c r="BH678" s="133"/>
      <c r="BI678" s="133"/>
      <c r="BJ678" s="133"/>
      <c r="BK678" s="133"/>
      <c r="BL678" s="133"/>
      <c r="BM678" s="133"/>
      <c r="BN678" s="133"/>
      <c r="BO678" s="133"/>
      <c r="BP678" s="133"/>
      <c r="BQ678" s="133"/>
      <c r="BR678" s="133"/>
      <c r="BS678" s="133"/>
      <c r="BT678" s="133"/>
      <c r="BU678" s="133"/>
      <c r="BV678" s="133"/>
      <c r="BW678" s="133"/>
      <c r="BX678" s="133"/>
      <c r="BY678" s="133"/>
      <c r="BZ678" s="133"/>
      <c r="CA678" s="133"/>
      <c r="CB678" s="133"/>
      <c r="CC678" s="133"/>
      <c r="CD678" s="133"/>
      <c r="CE678" s="133"/>
      <c r="CF678" s="133"/>
      <c r="CG678" s="133"/>
      <c r="CH678" s="133"/>
      <c r="CI678" s="133"/>
      <c r="CJ678" s="133"/>
      <c r="CK678" s="133"/>
      <c r="CL678" s="133"/>
      <c r="CM678" s="133"/>
      <c r="CN678" s="133"/>
      <c r="CO678" s="133"/>
      <c r="CP678" s="133"/>
      <c r="CQ678" s="133"/>
      <c r="CR678" s="133"/>
      <c r="CS678" s="133"/>
      <c r="CT678" s="133"/>
      <c r="CU678" s="133"/>
      <c r="CV678" s="133"/>
      <c r="CW678" s="133"/>
    </row>
    <row r="679" spans="1:101" s="134" customFormat="1" ht="12">
      <c r="A679" s="133"/>
      <c r="B679" s="132"/>
      <c r="C679" s="133"/>
      <c r="D679" s="126"/>
      <c r="E679" s="126"/>
      <c r="F679" s="126"/>
      <c r="G679" s="126"/>
      <c r="H679" s="126"/>
      <c r="I679" s="126"/>
      <c r="J679" s="126"/>
      <c r="K679" s="126"/>
      <c r="L679" s="126"/>
      <c r="M679" s="127"/>
      <c r="N679" s="127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  <c r="AU679" s="133"/>
      <c r="AV679" s="133"/>
      <c r="AW679" s="133"/>
      <c r="AX679" s="133"/>
      <c r="AY679" s="133"/>
      <c r="AZ679" s="133"/>
      <c r="BA679" s="133"/>
      <c r="BB679" s="133"/>
      <c r="BC679" s="133"/>
      <c r="BD679" s="133"/>
      <c r="BE679" s="133"/>
      <c r="BF679" s="133"/>
      <c r="BG679" s="133"/>
      <c r="BH679" s="133"/>
      <c r="BI679" s="133"/>
      <c r="BJ679" s="133"/>
      <c r="BK679" s="133"/>
      <c r="BL679" s="133"/>
      <c r="BM679" s="133"/>
      <c r="BN679" s="133"/>
      <c r="BO679" s="133"/>
      <c r="BP679" s="133"/>
      <c r="BQ679" s="133"/>
      <c r="BR679" s="133"/>
      <c r="BS679" s="133"/>
      <c r="BT679" s="133"/>
      <c r="BU679" s="133"/>
      <c r="BV679" s="133"/>
      <c r="BW679" s="133"/>
      <c r="BX679" s="133"/>
      <c r="BY679" s="133"/>
      <c r="BZ679" s="133"/>
      <c r="CA679" s="133"/>
      <c r="CB679" s="133"/>
      <c r="CC679" s="133"/>
      <c r="CD679" s="133"/>
      <c r="CE679" s="133"/>
      <c r="CF679" s="133"/>
      <c r="CG679" s="133"/>
      <c r="CH679" s="133"/>
      <c r="CI679" s="133"/>
      <c r="CJ679" s="133"/>
      <c r="CK679" s="133"/>
      <c r="CL679" s="133"/>
      <c r="CM679" s="133"/>
      <c r="CN679" s="133"/>
      <c r="CO679" s="133"/>
      <c r="CP679" s="133"/>
      <c r="CQ679" s="133"/>
      <c r="CR679" s="133"/>
      <c r="CS679" s="133"/>
      <c r="CT679" s="133"/>
      <c r="CU679" s="133"/>
      <c r="CV679" s="133"/>
      <c r="CW679" s="133"/>
    </row>
    <row r="680" spans="1:101" s="134" customFormat="1" ht="12">
      <c r="A680" s="133"/>
      <c r="B680" s="132"/>
      <c r="C680" s="133"/>
      <c r="D680" s="126"/>
      <c r="E680" s="126"/>
      <c r="F680" s="126"/>
      <c r="G680" s="126"/>
      <c r="H680" s="126"/>
      <c r="I680" s="126"/>
      <c r="J680" s="126"/>
      <c r="K680" s="126"/>
      <c r="L680" s="126"/>
      <c r="M680" s="127"/>
      <c r="N680" s="127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  <c r="AU680" s="133"/>
      <c r="AV680" s="133"/>
      <c r="AW680" s="133"/>
      <c r="AX680" s="133"/>
      <c r="AY680" s="133"/>
      <c r="AZ680" s="133"/>
      <c r="BA680" s="133"/>
      <c r="BB680" s="133"/>
      <c r="BC680" s="133"/>
      <c r="BD680" s="133"/>
      <c r="BE680" s="133"/>
      <c r="BF680" s="133"/>
      <c r="BG680" s="133"/>
      <c r="BH680" s="133"/>
      <c r="BI680" s="133"/>
      <c r="BJ680" s="133"/>
      <c r="BK680" s="133"/>
      <c r="BL680" s="133"/>
      <c r="BM680" s="133"/>
      <c r="BN680" s="133"/>
      <c r="BO680" s="133"/>
      <c r="BP680" s="133"/>
      <c r="BQ680" s="133"/>
      <c r="BR680" s="133"/>
      <c r="BS680" s="133"/>
      <c r="BT680" s="133"/>
      <c r="BU680" s="133"/>
      <c r="BV680" s="133"/>
      <c r="BW680" s="133"/>
      <c r="BX680" s="133"/>
      <c r="BY680" s="133"/>
      <c r="BZ680" s="133"/>
      <c r="CA680" s="133"/>
      <c r="CB680" s="133"/>
      <c r="CC680" s="133"/>
      <c r="CD680" s="133"/>
      <c r="CE680" s="133"/>
      <c r="CF680" s="133"/>
      <c r="CG680" s="133"/>
      <c r="CH680" s="133"/>
      <c r="CI680" s="133"/>
      <c r="CJ680" s="133"/>
      <c r="CK680" s="133"/>
      <c r="CL680" s="133"/>
      <c r="CM680" s="133"/>
      <c r="CN680" s="133"/>
      <c r="CO680" s="133"/>
      <c r="CP680" s="133"/>
      <c r="CQ680" s="133"/>
      <c r="CR680" s="133"/>
      <c r="CS680" s="133"/>
      <c r="CT680" s="133"/>
      <c r="CU680" s="133"/>
      <c r="CV680" s="133"/>
      <c r="CW680" s="133"/>
    </row>
    <row r="681" spans="1:101" s="134" customFormat="1" ht="12">
      <c r="A681" s="133"/>
      <c r="B681" s="132"/>
      <c r="C681" s="133"/>
      <c r="D681" s="126"/>
      <c r="E681" s="126"/>
      <c r="F681" s="126"/>
      <c r="G681" s="126"/>
      <c r="H681" s="126"/>
      <c r="I681" s="126"/>
      <c r="J681" s="126"/>
      <c r="K681" s="126"/>
      <c r="L681" s="126"/>
      <c r="M681" s="127"/>
      <c r="N681" s="127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  <c r="AU681" s="133"/>
      <c r="AV681" s="133"/>
      <c r="AW681" s="133"/>
      <c r="AX681" s="133"/>
      <c r="AY681" s="133"/>
      <c r="AZ681" s="133"/>
      <c r="BA681" s="133"/>
      <c r="BB681" s="133"/>
      <c r="BC681" s="133"/>
      <c r="BD681" s="133"/>
      <c r="BE681" s="133"/>
      <c r="BF681" s="133"/>
      <c r="BG681" s="133"/>
      <c r="BH681" s="133"/>
      <c r="BI681" s="133"/>
      <c r="BJ681" s="133"/>
      <c r="BK681" s="133"/>
      <c r="BL681" s="133"/>
      <c r="BM681" s="133"/>
      <c r="BN681" s="133"/>
      <c r="BO681" s="133"/>
      <c r="BP681" s="133"/>
      <c r="BQ681" s="133"/>
      <c r="BR681" s="133"/>
      <c r="BS681" s="133"/>
      <c r="BT681" s="133"/>
      <c r="BU681" s="133"/>
      <c r="BV681" s="133"/>
      <c r="BW681" s="133"/>
      <c r="BX681" s="133"/>
      <c r="BY681" s="133"/>
      <c r="BZ681" s="133"/>
      <c r="CA681" s="133"/>
      <c r="CB681" s="133"/>
      <c r="CC681" s="133"/>
      <c r="CD681" s="133"/>
      <c r="CE681" s="133"/>
      <c r="CF681" s="133"/>
      <c r="CG681" s="133"/>
      <c r="CH681" s="133"/>
      <c r="CI681" s="133"/>
      <c r="CJ681" s="133"/>
      <c r="CK681" s="133"/>
      <c r="CL681" s="133"/>
      <c r="CM681" s="133"/>
      <c r="CN681" s="133"/>
      <c r="CO681" s="133"/>
      <c r="CP681" s="133"/>
      <c r="CQ681" s="133"/>
      <c r="CR681" s="133"/>
      <c r="CS681" s="133"/>
      <c r="CT681" s="133"/>
      <c r="CU681" s="133"/>
      <c r="CV681" s="133"/>
      <c r="CW681" s="133"/>
    </row>
    <row r="682" spans="1:101" s="134" customFormat="1" ht="12">
      <c r="A682" s="133"/>
      <c r="B682" s="132"/>
      <c r="C682" s="133"/>
      <c r="D682" s="126"/>
      <c r="E682" s="126"/>
      <c r="F682" s="126"/>
      <c r="G682" s="126"/>
      <c r="H682" s="126"/>
      <c r="I682" s="126"/>
      <c r="J682" s="126"/>
      <c r="K682" s="126"/>
      <c r="L682" s="126"/>
      <c r="M682" s="127"/>
      <c r="N682" s="127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  <c r="AU682" s="133"/>
      <c r="AV682" s="133"/>
      <c r="AW682" s="133"/>
      <c r="AX682" s="133"/>
      <c r="AY682" s="133"/>
      <c r="AZ682" s="133"/>
      <c r="BA682" s="133"/>
      <c r="BB682" s="133"/>
      <c r="BC682" s="133"/>
      <c r="BD682" s="133"/>
      <c r="BE682" s="133"/>
      <c r="BF682" s="133"/>
      <c r="BG682" s="133"/>
      <c r="BH682" s="133"/>
      <c r="BI682" s="133"/>
      <c r="BJ682" s="133"/>
      <c r="BK682" s="133"/>
      <c r="BL682" s="133"/>
      <c r="BM682" s="133"/>
      <c r="BN682" s="133"/>
      <c r="BO682" s="133"/>
      <c r="BP682" s="133"/>
      <c r="BQ682" s="133"/>
      <c r="BR682" s="133"/>
      <c r="BS682" s="133"/>
      <c r="BT682" s="133"/>
      <c r="BU682" s="133"/>
      <c r="BV682" s="133"/>
      <c r="BW682" s="133"/>
      <c r="BX682" s="133"/>
      <c r="BY682" s="133"/>
      <c r="BZ682" s="133"/>
      <c r="CA682" s="133"/>
      <c r="CB682" s="133"/>
      <c r="CC682" s="133"/>
      <c r="CD682" s="133"/>
      <c r="CE682" s="133"/>
      <c r="CF682" s="133"/>
      <c r="CG682" s="133"/>
      <c r="CH682" s="133"/>
      <c r="CI682" s="133"/>
      <c r="CJ682" s="133"/>
      <c r="CK682" s="133"/>
      <c r="CL682" s="133"/>
      <c r="CM682" s="133"/>
      <c r="CN682" s="133"/>
      <c r="CO682" s="133"/>
      <c r="CP682" s="133"/>
      <c r="CQ682" s="133"/>
      <c r="CR682" s="133"/>
      <c r="CS682" s="133"/>
      <c r="CT682" s="133"/>
      <c r="CU682" s="133"/>
      <c r="CV682" s="133"/>
      <c r="CW682" s="133"/>
    </row>
    <row r="683" spans="1:101" s="134" customFormat="1" ht="12">
      <c r="A683" s="133"/>
      <c r="B683" s="132"/>
      <c r="C683" s="133"/>
      <c r="D683" s="126"/>
      <c r="E683" s="126"/>
      <c r="F683" s="126"/>
      <c r="G683" s="126"/>
      <c r="H683" s="126"/>
      <c r="I683" s="126"/>
      <c r="J683" s="126"/>
      <c r="K683" s="126"/>
      <c r="L683" s="126"/>
      <c r="M683" s="127"/>
      <c r="N683" s="127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  <c r="AU683" s="133"/>
      <c r="AV683" s="133"/>
      <c r="AW683" s="133"/>
      <c r="AX683" s="133"/>
      <c r="AY683" s="133"/>
      <c r="AZ683" s="133"/>
      <c r="BA683" s="133"/>
      <c r="BB683" s="133"/>
      <c r="BC683" s="133"/>
      <c r="BD683" s="133"/>
      <c r="BE683" s="133"/>
      <c r="BF683" s="133"/>
      <c r="BG683" s="133"/>
      <c r="BH683" s="133"/>
      <c r="BI683" s="133"/>
      <c r="BJ683" s="133"/>
      <c r="BK683" s="133"/>
      <c r="BL683" s="133"/>
      <c r="BM683" s="133"/>
      <c r="BN683" s="133"/>
      <c r="BO683" s="133"/>
      <c r="BP683" s="133"/>
      <c r="BQ683" s="133"/>
      <c r="BR683" s="133"/>
      <c r="BS683" s="133"/>
      <c r="BT683" s="133"/>
      <c r="BU683" s="133"/>
      <c r="BV683" s="133"/>
      <c r="BW683" s="133"/>
      <c r="BX683" s="133"/>
      <c r="BY683" s="133"/>
      <c r="BZ683" s="133"/>
      <c r="CA683" s="133"/>
      <c r="CB683" s="133"/>
      <c r="CC683" s="133"/>
      <c r="CD683" s="133"/>
      <c r="CE683" s="133"/>
      <c r="CF683" s="133"/>
      <c r="CG683" s="133"/>
      <c r="CH683" s="133"/>
      <c r="CI683" s="133"/>
      <c r="CJ683" s="133"/>
      <c r="CK683" s="133"/>
      <c r="CL683" s="133"/>
      <c r="CM683" s="133"/>
      <c r="CN683" s="133"/>
      <c r="CO683" s="133"/>
      <c r="CP683" s="133"/>
      <c r="CQ683" s="133"/>
      <c r="CR683" s="133"/>
      <c r="CS683" s="133"/>
      <c r="CT683" s="133"/>
      <c r="CU683" s="133"/>
      <c r="CV683" s="133"/>
      <c r="CW683" s="133"/>
    </row>
    <row r="684" spans="1:101" s="134" customFormat="1" ht="12">
      <c r="A684" s="133"/>
      <c r="B684" s="132"/>
      <c r="C684" s="133"/>
      <c r="D684" s="126"/>
      <c r="E684" s="126"/>
      <c r="F684" s="126"/>
      <c r="G684" s="126"/>
      <c r="H684" s="126"/>
      <c r="I684" s="126"/>
      <c r="J684" s="126"/>
      <c r="K684" s="126"/>
      <c r="L684" s="126"/>
      <c r="M684" s="127"/>
      <c r="N684" s="127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  <c r="AU684" s="133"/>
      <c r="AV684" s="133"/>
      <c r="AW684" s="133"/>
      <c r="AX684" s="133"/>
      <c r="AY684" s="133"/>
      <c r="AZ684" s="133"/>
      <c r="BA684" s="133"/>
      <c r="BB684" s="133"/>
      <c r="BC684" s="133"/>
      <c r="BD684" s="133"/>
      <c r="BE684" s="133"/>
      <c r="BF684" s="133"/>
      <c r="BG684" s="133"/>
      <c r="BH684" s="133"/>
      <c r="BI684" s="133"/>
      <c r="BJ684" s="133"/>
      <c r="BK684" s="133"/>
      <c r="BL684" s="133"/>
      <c r="BM684" s="133"/>
      <c r="BN684" s="133"/>
      <c r="BO684" s="133"/>
      <c r="BP684" s="133"/>
      <c r="BQ684" s="133"/>
      <c r="BR684" s="133"/>
      <c r="BS684" s="133"/>
      <c r="BT684" s="133"/>
      <c r="BU684" s="133"/>
      <c r="BV684" s="133"/>
      <c r="BW684" s="133"/>
      <c r="BX684" s="133"/>
      <c r="BY684" s="133"/>
      <c r="BZ684" s="133"/>
      <c r="CA684" s="133"/>
      <c r="CB684" s="133"/>
      <c r="CC684" s="133"/>
      <c r="CD684" s="133"/>
      <c r="CE684" s="133"/>
      <c r="CF684" s="133"/>
      <c r="CG684" s="133"/>
      <c r="CH684" s="133"/>
      <c r="CI684" s="133"/>
      <c r="CJ684" s="133"/>
      <c r="CK684" s="133"/>
      <c r="CL684" s="133"/>
      <c r="CM684" s="133"/>
      <c r="CN684" s="133"/>
      <c r="CO684" s="133"/>
      <c r="CP684" s="133"/>
      <c r="CQ684" s="133"/>
      <c r="CR684" s="133"/>
      <c r="CS684" s="133"/>
      <c r="CT684" s="133"/>
      <c r="CU684" s="133"/>
      <c r="CV684" s="133"/>
      <c r="CW684" s="133"/>
    </row>
    <row r="685" spans="1:101" s="134" customFormat="1" ht="12">
      <c r="A685" s="133"/>
      <c r="B685" s="132"/>
      <c r="C685" s="133"/>
      <c r="D685" s="126"/>
      <c r="E685" s="126"/>
      <c r="F685" s="126"/>
      <c r="G685" s="126"/>
      <c r="H685" s="126"/>
      <c r="I685" s="126"/>
      <c r="J685" s="126"/>
      <c r="K685" s="126"/>
      <c r="L685" s="126"/>
      <c r="M685" s="127"/>
      <c r="N685" s="127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  <c r="AU685" s="133"/>
      <c r="AV685" s="133"/>
      <c r="AW685" s="133"/>
      <c r="AX685" s="133"/>
      <c r="AY685" s="133"/>
      <c r="AZ685" s="133"/>
      <c r="BA685" s="133"/>
      <c r="BB685" s="133"/>
      <c r="BC685" s="133"/>
      <c r="BD685" s="133"/>
      <c r="BE685" s="133"/>
      <c r="BF685" s="133"/>
      <c r="BG685" s="133"/>
      <c r="BH685" s="133"/>
      <c r="BI685" s="133"/>
      <c r="BJ685" s="133"/>
      <c r="BK685" s="133"/>
      <c r="BL685" s="133"/>
      <c r="BM685" s="133"/>
      <c r="BN685" s="133"/>
      <c r="BO685" s="133"/>
      <c r="BP685" s="133"/>
      <c r="BQ685" s="133"/>
      <c r="BR685" s="133"/>
      <c r="BS685" s="133"/>
      <c r="BT685" s="133"/>
      <c r="BU685" s="133"/>
      <c r="BV685" s="133"/>
      <c r="BW685" s="133"/>
      <c r="BX685" s="133"/>
      <c r="BY685" s="133"/>
      <c r="BZ685" s="133"/>
      <c r="CA685" s="133"/>
      <c r="CB685" s="133"/>
      <c r="CC685" s="133"/>
      <c r="CD685" s="133"/>
      <c r="CE685" s="133"/>
      <c r="CF685" s="133"/>
      <c r="CG685" s="133"/>
      <c r="CH685" s="133"/>
      <c r="CI685" s="133"/>
      <c r="CJ685" s="133"/>
      <c r="CK685" s="133"/>
      <c r="CL685" s="133"/>
      <c r="CM685" s="133"/>
      <c r="CN685" s="133"/>
      <c r="CO685" s="133"/>
      <c r="CP685" s="133"/>
      <c r="CQ685" s="133"/>
      <c r="CR685" s="133"/>
      <c r="CS685" s="133"/>
      <c r="CT685" s="133"/>
      <c r="CU685" s="133"/>
      <c r="CV685" s="133"/>
      <c r="CW685" s="133"/>
    </row>
    <row r="686" spans="1:101" s="134" customFormat="1" ht="12">
      <c r="A686" s="133"/>
      <c r="B686" s="132"/>
      <c r="C686" s="133"/>
      <c r="D686" s="126"/>
      <c r="E686" s="126"/>
      <c r="F686" s="126"/>
      <c r="G686" s="126"/>
      <c r="H686" s="126"/>
      <c r="I686" s="126"/>
      <c r="J686" s="126"/>
      <c r="K686" s="126"/>
      <c r="L686" s="126"/>
      <c r="M686" s="127"/>
      <c r="N686" s="127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  <c r="AU686" s="133"/>
      <c r="AV686" s="133"/>
      <c r="AW686" s="133"/>
      <c r="AX686" s="133"/>
      <c r="AY686" s="133"/>
      <c r="AZ686" s="133"/>
      <c r="BA686" s="133"/>
      <c r="BB686" s="133"/>
      <c r="BC686" s="133"/>
      <c r="BD686" s="133"/>
      <c r="BE686" s="133"/>
      <c r="BF686" s="133"/>
      <c r="BG686" s="133"/>
      <c r="BH686" s="133"/>
      <c r="BI686" s="133"/>
      <c r="BJ686" s="133"/>
      <c r="BK686" s="133"/>
      <c r="BL686" s="133"/>
      <c r="BM686" s="133"/>
      <c r="BN686" s="133"/>
      <c r="BO686" s="133"/>
      <c r="BP686" s="133"/>
      <c r="BQ686" s="133"/>
      <c r="BR686" s="133"/>
      <c r="BS686" s="133"/>
      <c r="BT686" s="133"/>
      <c r="BU686" s="133"/>
      <c r="BV686" s="133"/>
      <c r="BW686" s="133"/>
      <c r="BX686" s="133"/>
      <c r="BY686" s="133"/>
      <c r="BZ686" s="133"/>
      <c r="CA686" s="133"/>
      <c r="CB686" s="133"/>
      <c r="CC686" s="133"/>
      <c r="CD686" s="133"/>
      <c r="CE686" s="133"/>
      <c r="CF686" s="133"/>
      <c r="CG686" s="133"/>
      <c r="CH686" s="133"/>
      <c r="CI686" s="133"/>
      <c r="CJ686" s="133"/>
      <c r="CK686" s="133"/>
      <c r="CL686" s="133"/>
      <c r="CM686" s="133"/>
      <c r="CN686" s="133"/>
      <c r="CO686" s="133"/>
      <c r="CP686" s="133"/>
      <c r="CQ686" s="133"/>
      <c r="CR686" s="133"/>
      <c r="CS686" s="133"/>
      <c r="CT686" s="133"/>
      <c r="CU686" s="133"/>
      <c r="CV686" s="133"/>
      <c r="CW686" s="133"/>
    </row>
    <row r="687" spans="1:101" s="134" customFormat="1" ht="12">
      <c r="A687" s="133"/>
      <c r="B687" s="132"/>
      <c r="C687" s="133"/>
      <c r="D687" s="126"/>
      <c r="E687" s="126"/>
      <c r="F687" s="126"/>
      <c r="G687" s="126"/>
      <c r="H687" s="126"/>
      <c r="I687" s="126"/>
      <c r="J687" s="126"/>
      <c r="K687" s="126"/>
      <c r="L687" s="126"/>
      <c r="M687" s="127"/>
      <c r="N687" s="127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  <c r="AU687" s="133"/>
      <c r="AV687" s="133"/>
      <c r="AW687" s="133"/>
      <c r="AX687" s="133"/>
      <c r="AY687" s="133"/>
      <c r="AZ687" s="133"/>
      <c r="BA687" s="133"/>
      <c r="BB687" s="133"/>
      <c r="BC687" s="133"/>
      <c r="BD687" s="133"/>
      <c r="BE687" s="133"/>
      <c r="BF687" s="133"/>
      <c r="BG687" s="133"/>
      <c r="BH687" s="133"/>
      <c r="BI687" s="133"/>
      <c r="BJ687" s="133"/>
      <c r="BK687" s="133"/>
      <c r="BL687" s="133"/>
      <c r="BM687" s="133"/>
      <c r="BN687" s="133"/>
      <c r="BO687" s="133"/>
      <c r="BP687" s="133"/>
      <c r="BQ687" s="133"/>
      <c r="BR687" s="133"/>
      <c r="BS687" s="133"/>
      <c r="BT687" s="133"/>
      <c r="BU687" s="133"/>
      <c r="BV687" s="133"/>
      <c r="BW687" s="133"/>
      <c r="BX687" s="133"/>
      <c r="BY687" s="133"/>
      <c r="BZ687" s="133"/>
      <c r="CA687" s="133"/>
      <c r="CB687" s="133"/>
      <c r="CC687" s="133"/>
      <c r="CD687" s="133"/>
      <c r="CE687" s="133"/>
      <c r="CF687" s="133"/>
      <c r="CG687" s="133"/>
      <c r="CH687" s="133"/>
      <c r="CI687" s="133"/>
      <c r="CJ687" s="133"/>
      <c r="CK687" s="133"/>
      <c r="CL687" s="133"/>
      <c r="CM687" s="133"/>
      <c r="CN687" s="133"/>
      <c r="CO687" s="133"/>
      <c r="CP687" s="133"/>
      <c r="CQ687" s="133"/>
      <c r="CR687" s="133"/>
      <c r="CS687" s="133"/>
      <c r="CT687" s="133"/>
      <c r="CU687" s="133"/>
      <c r="CV687" s="133"/>
      <c r="CW687" s="133"/>
    </row>
    <row r="688" spans="1:101" s="134" customFormat="1" ht="12">
      <c r="A688" s="133"/>
      <c r="B688" s="132"/>
      <c r="C688" s="133"/>
      <c r="D688" s="126"/>
      <c r="E688" s="126"/>
      <c r="F688" s="126"/>
      <c r="G688" s="126"/>
      <c r="H688" s="126"/>
      <c r="I688" s="126"/>
      <c r="J688" s="126"/>
      <c r="K688" s="126"/>
      <c r="L688" s="126"/>
      <c r="M688" s="127"/>
      <c r="N688" s="127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  <c r="AU688" s="133"/>
      <c r="AV688" s="133"/>
      <c r="AW688" s="133"/>
      <c r="AX688" s="133"/>
      <c r="AY688" s="133"/>
      <c r="AZ688" s="133"/>
      <c r="BA688" s="133"/>
      <c r="BB688" s="133"/>
      <c r="BC688" s="133"/>
      <c r="BD688" s="133"/>
      <c r="BE688" s="133"/>
      <c r="BF688" s="133"/>
      <c r="BG688" s="133"/>
      <c r="BH688" s="133"/>
      <c r="BI688" s="133"/>
      <c r="BJ688" s="133"/>
      <c r="BK688" s="133"/>
      <c r="BL688" s="133"/>
      <c r="BM688" s="133"/>
      <c r="BN688" s="133"/>
      <c r="BO688" s="133"/>
      <c r="BP688" s="133"/>
      <c r="BQ688" s="133"/>
      <c r="BR688" s="133"/>
      <c r="BS688" s="133"/>
      <c r="BT688" s="133"/>
      <c r="BU688" s="133"/>
      <c r="BV688" s="133"/>
      <c r="BW688" s="133"/>
      <c r="BX688" s="133"/>
      <c r="BY688" s="133"/>
      <c r="BZ688" s="133"/>
      <c r="CA688" s="133"/>
      <c r="CB688" s="133"/>
      <c r="CC688" s="133"/>
      <c r="CD688" s="133"/>
      <c r="CE688" s="133"/>
      <c r="CF688" s="133"/>
      <c r="CG688" s="133"/>
      <c r="CH688" s="133"/>
      <c r="CI688" s="133"/>
      <c r="CJ688" s="133"/>
      <c r="CK688" s="133"/>
      <c r="CL688" s="133"/>
      <c r="CM688" s="133"/>
      <c r="CN688" s="133"/>
      <c r="CO688" s="133"/>
      <c r="CP688" s="133"/>
      <c r="CQ688" s="133"/>
      <c r="CR688" s="133"/>
      <c r="CS688" s="133"/>
      <c r="CT688" s="133"/>
      <c r="CU688" s="133"/>
      <c r="CV688" s="133"/>
      <c r="CW688" s="133"/>
    </row>
    <row r="689" spans="1:101" s="134" customFormat="1" ht="12">
      <c r="A689" s="133"/>
      <c r="B689" s="132"/>
      <c r="C689" s="133"/>
      <c r="D689" s="126"/>
      <c r="E689" s="126"/>
      <c r="F689" s="126"/>
      <c r="G689" s="126"/>
      <c r="H689" s="126"/>
      <c r="I689" s="126"/>
      <c r="J689" s="126"/>
      <c r="K689" s="126"/>
      <c r="L689" s="126"/>
      <c r="M689" s="127"/>
      <c r="N689" s="127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  <c r="AU689" s="133"/>
      <c r="AV689" s="133"/>
      <c r="AW689" s="133"/>
      <c r="AX689" s="133"/>
      <c r="AY689" s="133"/>
      <c r="AZ689" s="133"/>
      <c r="BA689" s="133"/>
      <c r="BB689" s="133"/>
      <c r="BC689" s="133"/>
      <c r="BD689" s="133"/>
      <c r="BE689" s="133"/>
      <c r="BF689" s="133"/>
      <c r="BG689" s="133"/>
      <c r="BH689" s="133"/>
      <c r="BI689" s="133"/>
      <c r="BJ689" s="133"/>
      <c r="BK689" s="133"/>
      <c r="BL689" s="133"/>
      <c r="BM689" s="133"/>
      <c r="BN689" s="133"/>
      <c r="BO689" s="133"/>
      <c r="BP689" s="133"/>
      <c r="BQ689" s="133"/>
      <c r="BR689" s="133"/>
      <c r="BS689" s="133"/>
      <c r="BT689" s="133"/>
      <c r="BU689" s="133"/>
      <c r="BV689" s="133"/>
      <c r="BW689" s="133"/>
      <c r="BX689" s="133"/>
      <c r="BY689" s="133"/>
      <c r="BZ689" s="133"/>
      <c r="CA689" s="133"/>
      <c r="CB689" s="133"/>
      <c r="CC689" s="133"/>
      <c r="CD689" s="133"/>
      <c r="CE689" s="133"/>
      <c r="CF689" s="133"/>
      <c r="CG689" s="133"/>
      <c r="CH689" s="133"/>
      <c r="CI689" s="133"/>
      <c r="CJ689" s="133"/>
      <c r="CK689" s="133"/>
      <c r="CL689" s="133"/>
      <c r="CM689" s="133"/>
      <c r="CN689" s="133"/>
      <c r="CO689" s="133"/>
      <c r="CP689" s="133"/>
      <c r="CQ689" s="133"/>
      <c r="CR689" s="133"/>
      <c r="CS689" s="133"/>
      <c r="CT689" s="133"/>
      <c r="CU689" s="133"/>
      <c r="CV689" s="133"/>
      <c r="CW689" s="133"/>
    </row>
    <row r="690" spans="1:101" s="134" customFormat="1" ht="12">
      <c r="A690" s="133"/>
      <c r="B690" s="132"/>
      <c r="C690" s="133"/>
      <c r="D690" s="126"/>
      <c r="E690" s="126"/>
      <c r="F690" s="126"/>
      <c r="G690" s="126"/>
      <c r="H690" s="126"/>
      <c r="I690" s="126"/>
      <c r="J690" s="126"/>
      <c r="K690" s="126"/>
      <c r="L690" s="126"/>
      <c r="M690" s="127"/>
      <c r="N690" s="127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  <c r="AU690" s="133"/>
      <c r="AV690" s="133"/>
      <c r="AW690" s="133"/>
      <c r="AX690" s="133"/>
      <c r="AY690" s="133"/>
      <c r="AZ690" s="133"/>
      <c r="BA690" s="133"/>
      <c r="BB690" s="133"/>
      <c r="BC690" s="133"/>
      <c r="BD690" s="133"/>
      <c r="BE690" s="133"/>
      <c r="BF690" s="133"/>
      <c r="BG690" s="133"/>
      <c r="BH690" s="133"/>
      <c r="BI690" s="133"/>
      <c r="BJ690" s="133"/>
      <c r="BK690" s="133"/>
      <c r="BL690" s="133"/>
      <c r="BM690" s="133"/>
      <c r="BN690" s="133"/>
      <c r="BO690" s="133"/>
      <c r="BP690" s="133"/>
      <c r="BQ690" s="133"/>
      <c r="BR690" s="133"/>
      <c r="BS690" s="133"/>
      <c r="BT690" s="133"/>
      <c r="BU690" s="133"/>
      <c r="BV690" s="133"/>
      <c r="BW690" s="133"/>
      <c r="BX690" s="133"/>
      <c r="BY690" s="133"/>
      <c r="BZ690" s="133"/>
      <c r="CA690" s="133"/>
      <c r="CB690" s="133"/>
      <c r="CC690" s="133"/>
      <c r="CD690" s="133"/>
      <c r="CE690" s="133"/>
      <c r="CF690" s="133"/>
      <c r="CG690" s="133"/>
      <c r="CH690" s="133"/>
      <c r="CI690" s="133"/>
      <c r="CJ690" s="133"/>
      <c r="CK690" s="133"/>
      <c r="CL690" s="133"/>
      <c r="CM690" s="133"/>
      <c r="CN690" s="133"/>
      <c r="CO690" s="133"/>
      <c r="CP690" s="133"/>
      <c r="CQ690" s="133"/>
      <c r="CR690" s="133"/>
      <c r="CS690" s="133"/>
      <c r="CT690" s="133"/>
      <c r="CU690" s="133"/>
      <c r="CV690" s="133"/>
      <c r="CW690" s="133"/>
    </row>
    <row r="691" spans="1:101" s="134" customFormat="1" ht="12">
      <c r="A691" s="133"/>
      <c r="B691" s="132"/>
      <c r="C691" s="133"/>
      <c r="D691" s="126"/>
      <c r="E691" s="126"/>
      <c r="F691" s="126"/>
      <c r="G691" s="126"/>
      <c r="H691" s="126"/>
      <c r="I691" s="126"/>
      <c r="J691" s="126"/>
      <c r="K691" s="126"/>
      <c r="L691" s="126"/>
      <c r="M691" s="127"/>
      <c r="N691" s="127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  <c r="AU691" s="133"/>
      <c r="AV691" s="133"/>
      <c r="AW691" s="133"/>
      <c r="AX691" s="133"/>
      <c r="AY691" s="133"/>
      <c r="AZ691" s="133"/>
      <c r="BA691" s="133"/>
      <c r="BB691" s="133"/>
      <c r="BC691" s="133"/>
      <c r="BD691" s="133"/>
      <c r="BE691" s="133"/>
      <c r="BF691" s="133"/>
      <c r="BG691" s="133"/>
      <c r="BH691" s="133"/>
      <c r="BI691" s="133"/>
      <c r="BJ691" s="133"/>
      <c r="BK691" s="133"/>
      <c r="BL691" s="133"/>
      <c r="BM691" s="133"/>
      <c r="BN691" s="133"/>
      <c r="BO691" s="133"/>
      <c r="BP691" s="133"/>
      <c r="BQ691" s="133"/>
      <c r="BR691" s="133"/>
      <c r="BS691" s="133"/>
      <c r="BT691" s="133"/>
      <c r="BU691" s="133"/>
      <c r="BV691" s="133"/>
      <c r="BW691" s="133"/>
      <c r="BX691" s="133"/>
      <c r="BY691" s="133"/>
      <c r="BZ691" s="133"/>
      <c r="CA691" s="133"/>
      <c r="CB691" s="133"/>
      <c r="CC691" s="133"/>
      <c r="CD691" s="133"/>
      <c r="CE691" s="133"/>
      <c r="CF691" s="133"/>
      <c r="CG691" s="133"/>
      <c r="CH691" s="133"/>
      <c r="CI691" s="133"/>
      <c r="CJ691" s="133"/>
      <c r="CK691" s="133"/>
      <c r="CL691" s="133"/>
      <c r="CM691" s="133"/>
      <c r="CN691" s="133"/>
      <c r="CO691" s="133"/>
      <c r="CP691" s="133"/>
      <c r="CQ691" s="133"/>
      <c r="CR691" s="133"/>
      <c r="CS691" s="133"/>
      <c r="CT691" s="133"/>
      <c r="CU691" s="133"/>
      <c r="CV691" s="133"/>
      <c r="CW691" s="133"/>
    </row>
    <row r="692" spans="1:101" s="134" customFormat="1" ht="12">
      <c r="A692" s="133"/>
      <c r="B692" s="132"/>
      <c r="C692" s="133"/>
      <c r="D692" s="126"/>
      <c r="E692" s="126"/>
      <c r="F692" s="126"/>
      <c r="G692" s="126"/>
      <c r="H692" s="126"/>
      <c r="I692" s="126"/>
      <c r="J692" s="126"/>
      <c r="K692" s="126"/>
      <c r="L692" s="126"/>
      <c r="M692" s="127"/>
      <c r="N692" s="127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  <c r="AU692" s="133"/>
      <c r="AV692" s="133"/>
      <c r="AW692" s="133"/>
      <c r="AX692" s="133"/>
      <c r="AY692" s="133"/>
      <c r="AZ692" s="133"/>
      <c r="BA692" s="133"/>
      <c r="BB692" s="133"/>
      <c r="BC692" s="133"/>
      <c r="BD692" s="133"/>
      <c r="BE692" s="133"/>
      <c r="BF692" s="133"/>
      <c r="BG692" s="133"/>
      <c r="BH692" s="133"/>
      <c r="BI692" s="133"/>
      <c r="BJ692" s="133"/>
      <c r="BK692" s="133"/>
      <c r="BL692" s="133"/>
      <c r="BM692" s="133"/>
      <c r="BN692" s="133"/>
      <c r="BO692" s="133"/>
      <c r="BP692" s="133"/>
      <c r="BQ692" s="133"/>
      <c r="BR692" s="133"/>
      <c r="BS692" s="133"/>
      <c r="BT692" s="133"/>
      <c r="BU692" s="133"/>
      <c r="BV692" s="133"/>
      <c r="BW692" s="133"/>
      <c r="BX692" s="133"/>
      <c r="BY692" s="133"/>
      <c r="BZ692" s="133"/>
      <c r="CA692" s="133"/>
      <c r="CB692" s="133"/>
      <c r="CC692" s="133"/>
      <c r="CD692" s="133"/>
      <c r="CE692" s="133"/>
      <c r="CF692" s="133"/>
      <c r="CG692" s="133"/>
      <c r="CH692" s="133"/>
      <c r="CI692" s="133"/>
      <c r="CJ692" s="133"/>
      <c r="CK692" s="133"/>
      <c r="CL692" s="133"/>
      <c r="CM692" s="133"/>
      <c r="CN692" s="133"/>
      <c r="CO692" s="133"/>
      <c r="CP692" s="133"/>
      <c r="CQ692" s="133"/>
      <c r="CR692" s="133"/>
      <c r="CS692" s="133"/>
      <c r="CT692" s="133"/>
      <c r="CU692" s="133"/>
      <c r="CV692" s="133"/>
      <c r="CW692" s="133"/>
    </row>
    <row r="693" spans="1:101" s="134" customFormat="1" ht="12">
      <c r="A693" s="133"/>
      <c r="B693" s="132"/>
      <c r="C693" s="133"/>
      <c r="D693" s="126"/>
      <c r="E693" s="126"/>
      <c r="F693" s="126"/>
      <c r="G693" s="126"/>
      <c r="H693" s="126"/>
      <c r="I693" s="126"/>
      <c r="J693" s="126"/>
      <c r="K693" s="126"/>
      <c r="L693" s="126"/>
      <c r="M693" s="127"/>
      <c r="N693" s="127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  <c r="AU693" s="133"/>
      <c r="AV693" s="133"/>
      <c r="AW693" s="133"/>
      <c r="AX693" s="133"/>
      <c r="AY693" s="133"/>
      <c r="AZ693" s="133"/>
      <c r="BA693" s="133"/>
      <c r="BB693" s="133"/>
      <c r="BC693" s="133"/>
      <c r="BD693" s="133"/>
      <c r="BE693" s="133"/>
      <c r="BF693" s="133"/>
      <c r="BG693" s="133"/>
      <c r="BH693" s="133"/>
      <c r="BI693" s="133"/>
      <c r="BJ693" s="133"/>
      <c r="BK693" s="133"/>
      <c r="BL693" s="133"/>
      <c r="BM693" s="133"/>
      <c r="BN693" s="133"/>
      <c r="BO693" s="133"/>
      <c r="BP693" s="133"/>
      <c r="BQ693" s="133"/>
      <c r="BR693" s="133"/>
      <c r="BS693" s="133"/>
      <c r="BT693" s="133"/>
      <c r="BU693" s="133"/>
      <c r="BV693" s="133"/>
      <c r="BW693" s="133"/>
      <c r="BX693" s="133"/>
      <c r="BY693" s="133"/>
      <c r="BZ693" s="133"/>
      <c r="CA693" s="133"/>
      <c r="CB693" s="133"/>
      <c r="CC693" s="133"/>
      <c r="CD693" s="133"/>
      <c r="CE693" s="133"/>
      <c r="CF693" s="133"/>
      <c r="CG693" s="133"/>
      <c r="CH693" s="133"/>
      <c r="CI693" s="133"/>
      <c r="CJ693" s="133"/>
      <c r="CK693" s="133"/>
      <c r="CL693" s="133"/>
      <c r="CM693" s="133"/>
      <c r="CN693" s="133"/>
      <c r="CO693" s="133"/>
      <c r="CP693" s="133"/>
      <c r="CQ693" s="133"/>
      <c r="CR693" s="133"/>
      <c r="CS693" s="133"/>
      <c r="CT693" s="133"/>
      <c r="CU693" s="133"/>
      <c r="CV693" s="133"/>
      <c r="CW693" s="133"/>
    </row>
    <row r="694" spans="1:101" s="134" customFormat="1" ht="12">
      <c r="A694" s="133"/>
      <c r="B694" s="132"/>
      <c r="C694" s="133"/>
      <c r="D694" s="126"/>
      <c r="E694" s="126"/>
      <c r="F694" s="126"/>
      <c r="G694" s="126"/>
      <c r="H694" s="126"/>
      <c r="I694" s="126"/>
      <c r="J694" s="126"/>
      <c r="K694" s="126"/>
      <c r="L694" s="126"/>
      <c r="M694" s="127"/>
      <c r="N694" s="127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  <c r="AU694" s="133"/>
      <c r="AV694" s="133"/>
      <c r="AW694" s="133"/>
      <c r="AX694" s="133"/>
      <c r="AY694" s="133"/>
      <c r="AZ694" s="133"/>
      <c r="BA694" s="133"/>
      <c r="BB694" s="133"/>
      <c r="BC694" s="133"/>
      <c r="BD694" s="133"/>
      <c r="BE694" s="133"/>
      <c r="BF694" s="133"/>
      <c r="BG694" s="133"/>
      <c r="BH694" s="133"/>
      <c r="BI694" s="133"/>
      <c r="BJ694" s="133"/>
      <c r="BK694" s="133"/>
      <c r="BL694" s="133"/>
      <c r="BM694" s="133"/>
      <c r="BN694" s="133"/>
      <c r="BO694" s="133"/>
      <c r="BP694" s="133"/>
      <c r="BQ694" s="133"/>
      <c r="BR694" s="133"/>
      <c r="BS694" s="133"/>
      <c r="BT694" s="133"/>
      <c r="BU694" s="133"/>
      <c r="BV694" s="133"/>
      <c r="BW694" s="133"/>
      <c r="BX694" s="133"/>
      <c r="BY694" s="133"/>
      <c r="BZ694" s="133"/>
      <c r="CA694" s="133"/>
      <c r="CB694" s="133"/>
      <c r="CC694" s="133"/>
      <c r="CD694" s="133"/>
      <c r="CE694" s="133"/>
      <c r="CF694" s="133"/>
      <c r="CG694" s="133"/>
      <c r="CH694" s="133"/>
      <c r="CI694" s="133"/>
      <c r="CJ694" s="133"/>
      <c r="CK694" s="133"/>
      <c r="CL694" s="133"/>
      <c r="CM694" s="133"/>
      <c r="CN694" s="133"/>
      <c r="CO694" s="133"/>
      <c r="CP694" s="133"/>
      <c r="CQ694" s="133"/>
      <c r="CR694" s="133"/>
      <c r="CS694" s="133"/>
      <c r="CT694" s="133"/>
      <c r="CU694" s="133"/>
      <c r="CV694" s="133"/>
      <c r="CW694" s="133"/>
    </row>
    <row r="695" spans="1:101" s="134" customFormat="1" ht="12">
      <c r="A695" s="133"/>
      <c r="B695" s="132"/>
      <c r="C695" s="133"/>
      <c r="D695" s="126"/>
      <c r="E695" s="126"/>
      <c r="F695" s="126"/>
      <c r="G695" s="126"/>
      <c r="H695" s="126"/>
      <c r="I695" s="126"/>
      <c r="J695" s="126"/>
      <c r="K695" s="126"/>
      <c r="L695" s="126"/>
      <c r="M695" s="127"/>
      <c r="N695" s="127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  <c r="AU695" s="133"/>
      <c r="AV695" s="133"/>
      <c r="AW695" s="133"/>
      <c r="AX695" s="133"/>
      <c r="AY695" s="133"/>
      <c r="AZ695" s="133"/>
      <c r="BA695" s="133"/>
      <c r="BB695" s="133"/>
      <c r="BC695" s="133"/>
      <c r="BD695" s="133"/>
      <c r="BE695" s="133"/>
      <c r="BF695" s="133"/>
      <c r="BG695" s="133"/>
      <c r="BH695" s="133"/>
      <c r="BI695" s="133"/>
      <c r="BJ695" s="133"/>
      <c r="BK695" s="133"/>
      <c r="BL695" s="133"/>
      <c r="BM695" s="133"/>
      <c r="BN695" s="133"/>
      <c r="BO695" s="133"/>
      <c r="BP695" s="133"/>
      <c r="BQ695" s="133"/>
      <c r="BR695" s="133"/>
      <c r="BS695" s="133"/>
      <c r="BT695" s="133"/>
      <c r="BU695" s="133"/>
      <c r="BV695" s="133"/>
      <c r="BW695" s="133"/>
      <c r="BX695" s="133"/>
      <c r="BY695" s="133"/>
      <c r="BZ695" s="133"/>
      <c r="CA695" s="133"/>
      <c r="CB695" s="133"/>
      <c r="CC695" s="133"/>
      <c r="CD695" s="133"/>
      <c r="CE695" s="133"/>
      <c r="CF695" s="133"/>
      <c r="CG695" s="133"/>
      <c r="CH695" s="133"/>
      <c r="CI695" s="133"/>
      <c r="CJ695" s="133"/>
      <c r="CK695" s="133"/>
      <c r="CL695" s="133"/>
      <c r="CM695" s="133"/>
      <c r="CN695" s="133"/>
      <c r="CO695" s="133"/>
      <c r="CP695" s="133"/>
      <c r="CQ695" s="133"/>
      <c r="CR695" s="133"/>
      <c r="CS695" s="133"/>
      <c r="CT695" s="133"/>
      <c r="CU695" s="133"/>
      <c r="CV695" s="133"/>
      <c r="CW695" s="133"/>
    </row>
    <row r="696" spans="1:101" s="134" customFormat="1" ht="12">
      <c r="A696" s="133"/>
      <c r="B696" s="132"/>
      <c r="C696" s="133"/>
      <c r="D696" s="126"/>
      <c r="E696" s="126"/>
      <c r="F696" s="126"/>
      <c r="G696" s="126"/>
      <c r="H696" s="126"/>
      <c r="I696" s="126"/>
      <c r="J696" s="126"/>
      <c r="K696" s="126"/>
      <c r="L696" s="126"/>
      <c r="M696" s="127"/>
      <c r="N696" s="127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  <c r="AU696" s="133"/>
      <c r="AV696" s="133"/>
      <c r="AW696" s="133"/>
      <c r="AX696" s="133"/>
      <c r="AY696" s="133"/>
      <c r="AZ696" s="133"/>
      <c r="BA696" s="133"/>
      <c r="BB696" s="133"/>
      <c r="BC696" s="133"/>
      <c r="BD696" s="133"/>
      <c r="BE696" s="133"/>
      <c r="BF696" s="133"/>
      <c r="BG696" s="133"/>
      <c r="BH696" s="133"/>
      <c r="BI696" s="133"/>
      <c r="BJ696" s="133"/>
      <c r="BK696" s="133"/>
      <c r="BL696" s="133"/>
      <c r="BM696" s="133"/>
      <c r="BN696" s="133"/>
      <c r="BO696" s="133"/>
      <c r="BP696" s="133"/>
      <c r="BQ696" s="133"/>
      <c r="BR696" s="133"/>
      <c r="BS696" s="133"/>
      <c r="BT696" s="133"/>
      <c r="BU696" s="133"/>
      <c r="BV696" s="133"/>
      <c r="BW696" s="133"/>
      <c r="BX696" s="133"/>
      <c r="BY696" s="133"/>
      <c r="BZ696" s="133"/>
      <c r="CA696" s="133"/>
      <c r="CB696" s="133"/>
      <c r="CC696" s="133"/>
      <c r="CD696" s="133"/>
      <c r="CE696" s="133"/>
      <c r="CF696" s="133"/>
      <c r="CG696" s="133"/>
      <c r="CH696" s="133"/>
      <c r="CI696" s="133"/>
      <c r="CJ696" s="133"/>
      <c r="CK696" s="133"/>
      <c r="CL696" s="133"/>
      <c r="CM696" s="133"/>
      <c r="CN696" s="133"/>
      <c r="CO696" s="133"/>
      <c r="CP696" s="133"/>
      <c r="CQ696" s="133"/>
      <c r="CR696" s="133"/>
      <c r="CS696" s="133"/>
      <c r="CT696" s="133"/>
      <c r="CU696" s="133"/>
      <c r="CV696" s="133"/>
      <c r="CW696" s="133"/>
    </row>
    <row r="697" spans="1:101" s="134" customFormat="1" ht="12">
      <c r="A697" s="133"/>
      <c r="B697" s="132"/>
      <c r="C697" s="133"/>
      <c r="D697" s="126"/>
      <c r="E697" s="126"/>
      <c r="F697" s="126"/>
      <c r="G697" s="126"/>
      <c r="H697" s="126"/>
      <c r="I697" s="126"/>
      <c r="J697" s="126"/>
      <c r="K697" s="126"/>
      <c r="L697" s="126"/>
      <c r="M697" s="127"/>
      <c r="N697" s="127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  <c r="AU697" s="133"/>
      <c r="AV697" s="133"/>
      <c r="AW697" s="133"/>
      <c r="AX697" s="133"/>
      <c r="AY697" s="133"/>
      <c r="AZ697" s="133"/>
      <c r="BA697" s="133"/>
      <c r="BB697" s="133"/>
      <c r="BC697" s="133"/>
      <c r="BD697" s="133"/>
      <c r="BE697" s="133"/>
      <c r="BF697" s="133"/>
      <c r="BG697" s="133"/>
      <c r="BH697" s="133"/>
      <c r="BI697" s="133"/>
      <c r="BJ697" s="133"/>
      <c r="BK697" s="133"/>
      <c r="BL697" s="133"/>
      <c r="BM697" s="133"/>
      <c r="BN697" s="133"/>
      <c r="BO697" s="133"/>
      <c r="BP697" s="133"/>
      <c r="BQ697" s="133"/>
      <c r="BR697" s="133"/>
      <c r="BS697" s="133"/>
      <c r="BT697" s="133"/>
      <c r="BU697" s="133"/>
      <c r="BV697" s="133"/>
      <c r="BW697" s="133"/>
      <c r="BX697" s="133"/>
      <c r="BY697" s="133"/>
      <c r="BZ697" s="133"/>
      <c r="CA697" s="133"/>
      <c r="CB697" s="133"/>
      <c r="CC697" s="133"/>
      <c r="CD697" s="133"/>
      <c r="CE697" s="133"/>
      <c r="CF697" s="133"/>
      <c r="CG697" s="133"/>
      <c r="CH697" s="133"/>
      <c r="CI697" s="133"/>
      <c r="CJ697" s="133"/>
      <c r="CK697" s="133"/>
      <c r="CL697" s="133"/>
      <c r="CM697" s="133"/>
      <c r="CN697" s="133"/>
      <c r="CO697" s="133"/>
      <c r="CP697" s="133"/>
      <c r="CQ697" s="133"/>
      <c r="CR697" s="133"/>
      <c r="CS697" s="133"/>
      <c r="CT697" s="133"/>
      <c r="CU697" s="133"/>
      <c r="CV697" s="133"/>
      <c r="CW697" s="133"/>
    </row>
    <row r="698" spans="1:101" s="134" customFormat="1" ht="12">
      <c r="A698" s="133"/>
      <c r="B698" s="132"/>
      <c r="C698" s="133"/>
      <c r="D698" s="126"/>
      <c r="E698" s="126"/>
      <c r="F698" s="126"/>
      <c r="G698" s="126"/>
      <c r="H698" s="126"/>
      <c r="I698" s="126"/>
      <c r="J698" s="126"/>
      <c r="K698" s="126"/>
      <c r="L698" s="126"/>
      <c r="M698" s="127"/>
      <c r="N698" s="127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  <c r="AU698" s="133"/>
      <c r="AV698" s="133"/>
      <c r="AW698" s="133"/>
      <c r="AX698" s="133"/>
      <c r="AY698" s="133"/>
      <c r="AZ698" s="133"/>
      <c r="BA698" s="133"/>
      <c r="BB698" s="133"/>
      <c r="BC698" s="133"/>
      <c r="BD698" s="133"/>
      <c r="BE698" s="133"/>
      <c r="BF698" s="133"/>
      <c r="BG698" s="133"/>
      <c r="BH698" s="133"/>
      <c r="BI698" s="133"/>
      <c r="BJ698" s="133"/>
      <c r="BK698" s="133"/>
      <c r="BL698" s="133"/>
      <c r="BM698" s="133"/>
      <c r="BN698" s="133"/>
      <c r="BO698" s="133"/>
      <c r="BP698" s="133"/>
      <c r="BQ698" s="133"/>
      <c r="BR698" s="133"/>
      <c r="BS698" s="133"/>
      <c r="BT698" s="133"/>
      <c r="BU698" s="133"/>
      <c r="BV698" s="133"/>
      <c r="BW698" s="133"/>
      <c r="BX698" s="133"/>
      <c r="BY698" s="133"/>
      <c r="BZ698" s="133"/>
      <c r="CA698" s="133"/>
      <c r="CB698" s="133"/>
      <c r="CC698" s="133"/>
      <c r="CD698" s="133"/>
      <c r="CE698" s="133"/>
      <c r="CF698" s="133"/>
      <c r="CG698" s="133"/>
      <c r="CH698" s="133"/>
      <c r="CI698" s="133"/>
      <c r="CJ698" s="133"/>
      <c r="CK698" s="133"/>
      <c r="CL698" s="133"/>
      <c r="CM698" s="133"/>
      <c r="CN698" s="133"/>
      <c r="CO698" s="133"/>
      <c r="CP698" s="133"/>
      <c r="CQ698" s="133"/>
      <c r="CR698" s="133"/>
      <c r="CS698" s="133"/>
      <c r="CT698" s="133"/>
      <c r="CU698" s="133"/>
      <c r="CV698" s="133"/>
      <c r="CW698" s="133"/>
    </row>
    <row r="699" spans="1:101" s="134" customFormat="1" ht="12">
      <c r="A699" s="133"/>
      <c r="B699" s="132"/>
      <c r="C699" s="133"/>
      <c r="D699" s="126"/>
      <c r="E699" s="126"/>
      <c r="F699" s="126"/>
      <c r="G699" s="126"/>
      <c r="H699" s="126"/>
      <c r="I699" s="126"/>
      <c r="J699" s="126"/>
      <c r="K699" s="126"/>
      <c r="L699" s="126"/>
      <c r="M699" s="127"/>
      <c r="N699" s="127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  <c r="AU699" s="133"/>
      <c r="AV699" s="133"/>
      <c r="AW699" s="133"/>
      <c r="AX699" s="133"/>
      <c r="AY699" s="133"/>
      <c r="AZ699" s="133"/>
      <c r="BA699" s="133"/>
      <c r="BB699" s="133"/>
      <c r="BC699" s="133"/>
      <c r="BD699" s="133"/>
      <c r="BE699" s="133"/>
      <c r="BF699" s="133"/>
      <c r="BG699" s="133"/>
      <c r="BH699" s="133"/>
      <c r="BI699" s="133"/>
      <c r="BJ699" s="133"/>
      <c r="BK699" s="133"/>
      <c r="BL699" s="133"/>
      <c r="BM699" s="133"/>
      <c r="BN699" s="133"/>
      <c r="BO699" s="133"/>
      <c r="BP699" s="133"/>
      <c r="BQ699" s="133"/>
      <c r="BR699" s="133"/>
      <c r="BS699" s="133"/>
      <c r="BT699" s="133"/>
      <c r="BU699" s="133"/>
      <c r="BV699" s="133"/>
      <c r="BW699" s="133"/>
      <c r="BX699" s="133"/>
      <c r="BY699" s="133"/>
      <c r="BZ699" s="133"/>
      <c r="CA699" s="133"/>
      <c r="CB699" s="133"/>
      <c r="CC699" s="133"/>
      <c r="CD699" s="133"/>
      <c r="CE699" s="133"/>
      <c r="CF699" s="133"/>
      <c r="CG699" s="133"/>
      <c r="CH699" s="133"/>
      <c r="CI699" s="133"/>
      <c r="CJ699" s="133"/>
      <c r="CK699" s="133"/>
      <c r="CL699" s="133"/>
      <c r="CM699" s="133"/>
      <c r="CN699" s="133"/>
      <c r="CO699" s="133"/>
      <c r="CP699" s="133"/>
      <c r="CQ699" s="133"/>
      <c r="CR699" s="133"/>
      <c r="CS699" s="133"/>
      <c r="CT699" s="133"/>
      <c r="CU699" s="133"/>
      <c r="CV699" s="133"/>
      <c r="CW699" s="133"/>
    </row>
    <row r="700" spans="1:101" s="134" customFormat="1" ht="12">
      <c r="A700" s="133"/>
      <c r="B700" s="132"/>
      <c r="C700" s="133"/>
      <c r="D700" s="126"/>
      <c r="E700" s="126"/>
      <c r="F700" s="126"/>
      <c r="G700" s="126"/>
      <c r="H700" s="126"/>
      <c r="I700" s="126"/>
      <c r="J700" s="126"/>
      <c r="K700" s="126"/>
      <c r="L700" s="126"/>
      <c r="M700" s="127"/>
      <c r="N700" s="127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  <c r="AU700" s="133"/>
      <c r="AV700" s="133"/>
      <c r="AW700" s="133"/>
      <c r="AX700" s="133"/>
      <c r="AY700" s="133"/>
      <c r="AZ700" s="133"/>
      <c r="BA700" s="133"/>
      <c r="BB700" s="133"/>
      <c r="BC700" s="133"/>
      <c r="BD700" s="133"/>
      <c r="BE700" s="133"/>
      <c r="BF700" s="133"/>
      <c r="BG700" s="133"/>
      <c r="BH700" s="133"/>
      <c r="BI700" s="133"/>
      <c r="BJ700" s="133"/>
      <c r="BK700" s="133"/>
      <c r="BL700" s="133"/>
      <c r="BM700" s="133"/>
      <c r="BN700" s="133"/>
      <c r="BO700" s="133"/>
      <c r="BP700" s="133"/>
      <c r="BQ700" s="133"/>
      <c r="BR700" s="133"/>
      <c r="BS700" s="133"/>
      <c r="BT700" s="133"/>
      <c r="BU700" s="133"/>
      <c r="BV700" s="133"/>
      <c r="BW700" s="133"/>
      <c r="BX700" s="133"/>
      <c r="BY700" s="133"/>
      <c r="BZ700" s="133"/>
      <c r="CA700" s="133"/>
      <c r="CB700" s="133"/>
      <c r="CC700" s="133"/>
      <c r="CD700" s="133"/>
      <c r="CE700" s="133"/>
      <c r="CF700" s="133"/>
      <c r="CG700" s="133"/>
      <c r="CH700" s="133"/>
      <c r="CI700" s="133"/>
      <c r="CJ700" s="133"/>
      <c r="CK700" s="133"/>
      <c r="CL700" s="133"/>
      <c r="CM700" s="133"/>
      <c r="CN700" s="133"/>
      <c r="CO700" s="133"/>
      <c r="CP700" s="133"/>
      <c r="CQ700" s="133"/>
      <c r="CR700" s="133"/>
      <c r="CS700" s="133"/>
      <c r="CT700" s="133"/>
      <c r="CU700" s="133"/>
      <c r="CV700" s="133"/>
      <c r="CW700" s="133"/>
    </row>
    <row r="701" spans="1:101" s="134" customFormat="1" ht="12">
      <c r="A701" s="133"/>
      <c r="B701" s="132"/>
      <c r="C701" s="133"/>
      <c r="D701" s="126"/>
      <c r="E701" s="126"/>
      <c r="F701" s="126"/>
      <c r="G701" s="126"/>
      <c r="H701" s="126"/>
      <c r="I701" s="126"/>
      <c r="J701" s="126"/>
      <c r="K701" s="126"/>
      <c r="L701" s="126"/>
      <c r="M701" s="127"/>
      <c r="N701" s="127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  <c r="AU701" s="133"/>
      <c r="AV701" s="133"/>
      <c r="AW701" s="133"/>
      <c r="AX701" s="133"/>
      <c r="AY701" s="133"/>
      <c r="AZ701" s="133"/>
      <c r="BA701" s="133"/>
      <c r="BB701" s="133"/>
      <c r="BC701" s="133"/>
      <c r="BD701" s="133"/>
      <c r="BE701" s="133"/>
      <c r="BF701" s="133"/>
      <c r="BG701" s="133"/>
      <c r="BH701" s="133"/>
      <c r="BI701" s="133"/>
      <c r="BJ701" s="133"/>
      <c r="BK701" s="133"/>
      <c r="BL701" s="133"/>
      <c r="BM701" s="133"/>
      <c r="BN701" s="133"/>
      <c r="BO701" s="133"/>
      <c r="BP701" s="133"/>
      <c r="BQ701" s="133"/>
      <c r="BR701" s="133"/>
      <c r="BS701" s="133"/>
      <c r="BT701" s="133"/>
      <c r="BU701" s="133"/>
      <c r="BV701" s="133"/>
      <c r="BW701" s="133"/>
      <c r="BX701" s="133"/>
      <c r="BY701" s="133"/>
      <c r="BZ701" s="133"/>
      <c r="CA701" s="133"/>
      <c r="CB701" s="133"/>
      <c r="CC701" s="133"/>
      <c r="CD701" s="133"/>
      <c r="CE701" s="133"/>
      <c r="CF701" s="133"/>
      <c r="CG701" s="133"/>
      <c r="CH701" s="133"/>
      <c r="CI701" s="133"/>
      <c r="CJ701" s="133"/>
      <c r="CK701" s="133"/>
      <c r="CL701" s="133"/>
      <c r="CM701" s="133"/>
      <c r="CN701" s="133"/>
      <c r="CO701" s="133"/>
      <c r="CP701" s="133"/>
      <c r="CQ701" s="133"/>
      <c r="CR701" s="133"/>
      <c r="CS701" s="133"/>
      <c r="CT701" s="133"/>
      <c r="CU701" s="133"/>
      <c r="CV701" s="133"/>
      <c r="CW701" s="133"/>
    </row>
    <row r="702" spans="1:101" s="134" customFormat="1" ht="12">
      <c r="A702" s="133"/>
      <c r="B702" s="132"/>
      <c r="C702" s="133"/>
      <c r="D702" s="126"/>
      <c r="E702" s="126"/>
      <c r="F702" s="126"/>
      <c r="G702" s="126"/>
      <c r="H702" s="126"/>
      <c r="I702" s="126"/>
      <c r="J702" s="126"/>
      <c r="K702" s="126"/>
      <c r="L702" s="126"/>
      <c r="M702" s="127"/>
      <c r="N702" s="127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  <c r="AU702" s="133"/>
      <c r="AV702" s="133"/>
      <c r="AW702" s="133"/>
      <c r="AX702" s="133"/>
      <c r="AY702" s="133"/>
      <c r="AZ702" s="133"/>
      <c r="BA702" s="133"/>
      <c r="BB702" s="133"/>
      <c r="BC702" s="133"/>
      <c r="BD702" s="133"/>
      <c r="BE702" s="133"/>
      <c r="BF702" s="133"/>
      <c r="BG702" s="133"/>
      <c r="BH702" s="133"/>
      <c r="BI702" s="133"/>
      <c r="BJ702" s="133"/>
      <c r="BK702" s="133"/>
      <c r="BL702" s="133"/>
      <c r="BM702" s="133"/>
      <c r="BN702" s="133"/>
      <c r="BO702" s="133"/>
      <c r="BP702" s="133"/>
      <c r="BQ702" s="133"/>
      <c r="BR702" s="133"/>
      <c r="BS702" s="133"/>
      <c r="BT702" s="133"/>
      <c r="BU702" s="133"/>
      <c r="BV702" s="133"/>
      <c r="BW702" s="133"/>
      <c r="BX702" s="133"/>
      <c r="BY702" s="133"/>
      <c r="BZ702" s="133"/>
      <c r="CA702" s="133"/>
      <c r="CB702" s="133"/>
      <c r="CC702" s="133"/>
      <c r="CD702" s="133"/>
      <c r="CE702" s="133"/>
      <c r="CF702" s="133"/>
      <c r="CG702" s="133"/>
      <c r="CH702" s="133"/>
      <c r="CI702" s="133"/>
      <c r="CJ702" s="133"/>
      <c r="CK702" s="133"/>
      <c r="CL702" s="133"/>
      <c r="CM702" s="133"/>
      <c r="CN702" s="133"/>
      <c r="CO702" s="133"/>
      <c r="CP702" s="133"/>
      <c r="CQ702" s="133"/>
      <c r="CR702" s="133"/>
      <c r="CS702" s="133"/>
      <c r="CT702" s="133"/>
      <c r="CU702" s="133"/>
      <c r="CV702" s="133"/>
      <c r="CW702" s="133"/>
    </row>
    <row r="703" spans="1:101" s="134" customFormat="1" ht="12">
      <c r="A703" s="133"/>
      <c r="B703" s="132"/>
      <c r="C703" s="133"/>
      <c r="D703" s="126"/>
      <c r="E703" s="126"/>
      <c r="F703" s="126"/>
      <c r="G703" s="126"/>
      <c r="H703" s="126"/>
      <c r="I703" s="126"/>
      <c r="J703" s="126"/>
      <c r="K703" s="126"/>
      <c r="L703" s="126"/>
      <c r="M703" s="127"/>
      <c r="N703" s="127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  <c r="AU703" s="133"/>
      <c r="AV703" s="133"/>
      <c r="AW703" s="133"/>
      <c r="AX703" s="133"/>
      <c r="AY703" s="133"/>
      <c r="AZ703" s="133"/>
      <c r="BA703" s="133"/>
      <c r="BB703" s="133"/>
      <c r="BC703" s="133"/>
      <c r="BD703" s="133"/>
      <c r="BE703" s="133"/>
      <c r="BF703" s="133"/>
      <c r="BG703" s="133"/>
      <c r="BH703" s="133"/>
      <c r="BI703" s="133"/>
      <c r="BJ703" s="133"/>
      <c r="BK703" s="133"/>
      <c r="BL703" s="133"/>
      <c r="BM703" s="133"/>
      <c r="BN703" s="133"/>
      <c r="BO703" s="133"/>
      <c r="BP703" s="133"/>
      <c r="BQ703" s="133"/>
      <c r="BR703" s="133"/>
      <c r="BS703" s="133"/>
      <c r="BT703" s="133"/>
      <c r="BU703" s="133"/>
      <c r="BV703" s="133"/>
      <c r="BW703" s="133"/>
      <c r="BX703" s="133"/>
      <c r="BY703" s="133"/>
      <c r="BZ703" s="133"/>
      <c r="CA703" s="133"/>
      <c r="CB703" s="133"/>
      <c r="CC703" s="133"/>
      <c r="CD703" s="133"/>
      <c r="CE703" s="133"/>
      <c r="CF703" s="133"/>
      <c r="CG703" s="133"/>
      <c r="CH703" s="133"/>
      <c r="CI703" s="133"/>
      <c r="CJ703" s="133"/>
      <c r="CK703" s="133"/>
      <c r="CL703" s="133"/>
      <c r="CM703" s="133"/>
      <c r="CN703" s="133"/>
      <c r="CO703" s="133"/>
      <c r="CP703" s="133"/>
      <c r="CQ703" s="133"/>
      <c r="CR703" s="133"/>
      <c r="CS703" s="133"/>
      <c r="CT703" s="133"/>
      <c r="CU703" s="133"/>
      <c r="CV703" s="133"/>
      <c r="CW703" s="133"/>
    </row>
    <row r="704" spans="1:101" s="134" customFormat="1" ht="12">
      <c r="A704" s="133"/>
      <c r="B704" s="132"/>
      <c r="C704" s="133"/>
      <c r="D704" s="126"/>
      <c r="E704" s="126"/>
      <c r="F704" s="126"/>
      <c r="G704" s="126"/>
      <c r="H704" s="126"/>
      <c r="I704" s="126"/>
      <c r="J704" s="126"/>
      <c r="K704" s="126"/>
      <c r="L704" s="126"/>
      <c r="M704" s="127"/>
      <c r="N704" s="127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  <c r="AU704" s="133"/>
      <c r="AV704" s="133"/>
      <c r="AW704" s="133"/>
      <c r="AX704" s="133"/>
      <c r="AY704" s="133"/>
      <c r="AZ704" s="133"/>
      <c r="BA704" s="133"/>
      <c r="BB704" s="133"/>
      <c r="BC704" s="133"/>
      <c r="BD704" s="133"/>
      <c r="BE704" s="133"/>
      <c r="BF704" s="133"/>
      <c r="BG704" s="133"/>
      <c r="BH704" s="133"/>
      <c r="BI704" s="133"/>
      <c r="BJ704" s="133"/>
      <c r="BK704" s="133"/>
      <c r="BL704" s="133"/>
      <c r="BM704" s="133"/>
      <c r="BN704" s="133"/>
      <c r="BO704" s="133"/>
      <c r="BP704" s="133"/>
      <c r="BQ704" s="133"/>
      <c r="BR704" s="133"/>
      <c r="BS704" s="133"/>
      <c r="BT704" s="133"/>
      <c r="BU704" s="133"/>
      <c r="BV704" s="133"/>
      <c r="BW704" s="133"/>
      <c r="BX704" s="133"/>
      <c r="BY704" s="133"/>
      <c r="BZ704" s="133"/>
      <c r="CA704" s="133"/>
      <c r="CB704" s="133"/>
      <c r="CC704" s="133"/>
      <c r="CD704" s="133"/>
      <c r="CE704" s="133"/>
      <c r="CF704" s="133"/>
      <c r="CG704" s="133"/>
      <c r="CH704" s="133"/>
      <c r="CI704" s="133"/>
      <c r="CJ704" s="133"/>
      <c r="CK704" s="133"/>
      <c r="CL704" s="133"/>
      <c r="CM704" s="133"/>
      <c r="CN704" s="133"/>
      <c r="CO704" s="133"/>
      <c r="CP704" s="133"/>
      <c r="CQ704" s="133"/>
      <c r="CR704" s="133"/>
      <c r="CS704" s="133"/>
      <c r="CT704" s="133"/>
      <c r="CU704" s="133"/>
      <c r="CV704" s="133"/>
      <c r="CW704" s="133"/>
    </row>
    <row r="705" spans="1:101" s="134" customFormat="1" ht="12">
      <c r="A705" s="133"/>
      <c r="B705" s="132"/>
      <c r="C705" s="133"/>
      <c r="D705" s="126"/>
      <c r="E705" s="126"/>
      <c r="F705" s="126"/>
      <c r="G705" s="126"/>
      <c r="H705" s="126"/>
      <c r="I705" s="126"/>
      <c r="J705" s="126"/>
      <c r="K705" s="126"/>
      <c r="L705" s="126"/>
      <c r="M705" s="127"/>
      <c r="N705" s="127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  <c r="AU705" s="133"/>
      <c r="AV705" s="133"/>
      <c r="AW705" s="133"/>
      <c r="AX705" s="133"/>
      <c r="AY705" s="133"/>
      <c r="AZ705" s="133"/>
      <c r="BA705" s="133"/>
      <c r="BB705" s="133"/>
      <c r="BC705" s="133"/>
      <c r="BD705" s="133"/>
      <c r="BE705" s="133"/>
      <c r="BF705" s="133"/>
      <c r="BG705" s="133"/>
      <c r="BH705" s="133"/>
      <c r="BI705" s="133"/>
      <c r="BJ705" s="133"/>
      <c r="BK705" s="133"/>
      <c r="BL705" s="133"/>
      <c r="BM705" s="133"/>
      <c r="BN705" s="133"/>
      <c r="BO705" s="133"/>
      <c r="BP705" s="133"/>
      <c r="BQ705" s="133"/>
      <c r="BR705" s="133"/>
      <c r="BS705" s="133"/>
      <c r="BT705" s="133"/>
      <c r="BU705" s="133"/>
      <c r="BV705" s="133"/>
      <c r="BW705" s="133"/>
      <c r="BX705" s="133"/>
      <c r="BY705" s="133"/>
      <c r="BZ705" s="133"/>
      <c r="CA705" s="133"/>
      <c r="CB705" s="133"/>
      <c r="CC705" s="133"/>
      <c r="CD705" s="133"/>
      <c r="CE705" s="133"/>
      <c r="CF705" s="133"/>
      <c r="CG705" s="133"/>
      <c r="CH705" s="133"/>
      <c r="CI705" s="133"/>
      <c r="CJ705" s="133"/>
      <c r="CK705" s="133"/>
      <c r="CL705" s="133"/>
      <c r="CM705" s="133"/>
      <c r="CN705" s="133"/>
      <c r="CO705" s="133"/>
      <c r="CP705" s="133"/>
      <c r="CQ705" s="133"/>
      <c r="CR705" s="133"/>
      <c r="CS705" s="133"/>
      <c r="CT705" s="133"/>
      <c r="CU705" s="133"/>
      <c r="CV705" s="133"/>
      <c r="CW705" s="133"/>
    </row>
    <row r="706" spans="1:101" s="134" customFormat="1" ht="12">
      <c r="A706" s="133"/>
      <c r="B706" s="132"/>
      <c r="C706" s="133"/>
      <c r="D706" s="126"/>
      <c r="E706" s="126"/>
      <c r="F706" s="126"/>
      <c r="G706" s="126"/>
      <c r="H706" s="126"/>
      <c r="I706" s="126"/>
      <c r="J706" s="126"/>
      <c r="K706" s="126"/>
      <c r="L706" s="126"/>
      <c r="M706" s="127"/>
      <c r="N706" s="127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  <c r="AU706" s="133"/>
      <c r="AV706" s="133"/>
      <c r="AW706" s="133"/>
      <c r="AX706" s="133"/>
      <c r="AY706" s="133"/>
      <c r="AZ706" s="133"/>
      <c r="BA706" s="133"/>
      <c r="BB706" s="133"/>
      <c r="BC706" s="133"/>
      <c r="BD706" s="133"/>
      <c r="BE706" s="133"/>
      <c r="BF706" s="133"/>
      <c r="BG706" s="133"/>
      <c r="BH706" s="133"/>
      <c r="BI706" s="133"/>
      <c r="BJ706" s="133"/>
      <c r="BK706" s="133"/>
      <c r="BL706" s="133"/>
      <c r="BM706" s="133"/>
      <c r="BN706" s="133"/>
      <c r="BO706" s="133"/>
      <c r="BP706" s="133"/>
      <c r="BQ706" s="133"/>
      <c r="BR706" s="133"/>
      <c r="BS706" s="133"/>
      <c r="BT706" s="133"/>
      <c r="BU706" s="133"/>
      <c r="BV706" s="133"/>
      <c r="BW706" s="133"/>
      <c r="BX706" s="133"/>
      <c r="BY706" s="133"/>
      <c r="BZ706" s="133"/>
      <c r="CA706" s="133"/>
      <c r="CB706" s="133"/>
      <c r="CC706" s="133"/>
      <c r="CD706" s="133"/>
      <c r="CE706" s="133"/>
      <c r="CF706" s="133"/>
      <c r="CG706" s="133"/>
      <c r="CH706" s="133"/>
      <c r="CI706" s="133"/>
      <c r="CJ706" s="133"/>
      <c r="CK706" s="133"/>
      <c r="CL706" s="133"/>
      <c r="CM706" s="133"/>
      <c r="CN706" s="133"/>
      <c r="CO706" s="133"/>
      <c r="CP706" s="133"/>
      <c r="CQ706" s="133"/>
      <c r="CR706" s="133"/>
      <c r="CS706" s="133"/>
      <c r="CT706" s="133"/>
      <c r="CU706" s="133"/>
      <c r="CV706" s="133"/>
      <c r="CW706" s="133"/>
    </row>
    <row r="707" spans="1:101" s="134" customFormat="1" ht="12">
      <c r="A707" s="133"/>
      <c r="B707" s="132"/>
      <c r="C707" s="133"/>
      <c r="D707" s="126"/>
      <c r="E707" s="126"/>
      <c r="F707" s="126"/>
      <c r="G707" s="126"/>
      <c r="H707" s="126"/>
      <c r="I707" s="126"/>
      <c r="J707" s="126"/>
      <c r="K707" s="126"/>
      <c r="L707" s="126"/>
      <c r="M707" s="127"/>
      <c r="N707" s="127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  <c r="AU707" s="133"/>
      <c r="AV707" s="133"/>
      <c r="AW707" s="133"/>
      <c r="AX707" s="133"/>
      <c r="AY707" s="133"/>
      <c r="AZ707" s="133"/>
      <c r="BA707" s="133"/>
      <c r="BB707" s="133"/>
      <c r="BC707" s="133"/>
      <c r="BD707" s="133"/>
      <c r="BE707" s="133"/>
      <c r="BF707" s="133"/>
      <c r="BG707" s="133"/>
      <c r="BH707" s="133"/>
      <c r="BI707" s="133"/>
      <c r="BJ707" s="133"/>
      <c r="BK707" s="133"/>
      <c r="BL707" s="133"/>
      <c r="BM707" s="133"/>
      <c r="BN707" s="133"/>
      <c r="BO707" s="133"/>
      <c r="BP707" s="133"/>
      <c r="BQ707" s="133"/>
      <c r="BR707" s="133"/>
      <c r="BS707" s="133"/>
      <c r="BT707" s="133"/>
      <c r="BU707" s="133"/>
      <c r="BV707" s="133"/>
      <c r="BW707" s="133"/>
      <c r="BX707" s="133"/>
      <c r="BY707" s="133"/>
      <c r="BZ707" s="133"/>
      <c r="CA707" s="133"/>
      <c r="CB707" s="133"/>
      <c r="CC707" s="133"/>
      <c r="CD707" s="133"/>
      <c r="CE707" s="133"/>
      <c r="CF707" s="133"/>
      <c r="CG707" s="133"/>
      <c r="CH707" s="133"/>
      <c r="CI707" s="133"/>
      <c r="CJ707" s="133"/>
      <c r="CK707" s="133"/>
      <c r="CL707" s="133"/>
      <c r="CM707" s="133"/>
      <c r="CN707" s="133"/>
      <c r="CO707" s="133"/>
      <c r="CP707" s="133"/>
      <c r="CQ707" s="133"/>
      <c r="CR707" s="133"/>
      <c r="CS707" s="133"/>
      <c r="CT707" s="133"/>
      <c r="CU707" s="133"/>
      <c r="CV707" s="133"/>
      <c r="CW707" s="133"/>
    </row>
    <row r="708" spans="1:101" s="134" customFormat="1" ht="12">
      <c r="A708" s="133"/>
      <c r="B708" s="132"/>
      <c r="C708" s="133"/>
      <c r="D708" s="126"/>
      <c r="E708" s="126"/>
      <c r="F708" s="126"/>
      <c r="G708" s="126"/>
      <c r="H708" s="126"/>
      <c r="I708" s="126"/>
      <c r="J708" s="126"/>
      <c r="K708" s="126"/>
      <c r="L708" s="126"/>
      <c r="M708" s="127"/>
      <c r="N708" s="127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  <c r="AU708" s="133"/>
      <c r="AV708" s="133"/>
      <c r="AW708" s="133"/>
      <c r="AX708" s="133"/>
      <c r="AY708" s="133"/>
      <c r="AZ708" s="133"/>
      <c r="BA708" s="133"/>
      <c r="BB708" s="133"/>
      <c r="BC708" s="133"/>
      <c r="BD708" s="133"/>
      <c r="BE708" s="133"/>
      <c r="BF708" s="133"/>
      <c r="BG708" s="133"/>
      <c r="BH708" s="133"/>
      <c r="BI708" s="133"/>
      <c r="BJ708" s="133"/>
      <c r="BK708" s="133"/>
      <c r="BL708" s="133"/>
      <c r="BM708" s="133"/>
      <c r="BN708" s="133"/>
      <c r="BO708" s="133"/>
      <c r="BP708" s="133"/>
      <c r="BQ708" s="133"/>
      <c r="BR708" s="133"/>
      <c r="BS708" s="133"/>
      <c r="BT708" s="133"/>
      <c r="BU708" s="133"/>
      <c r="BV708" s="133"/>
      <c r="BW708" s="133"/>
      <c r="BX708" s="133"/>
      <c r="BY708" s="133"/>
      <c r="BZ708" s="133"/>
      <c r="CA708" s="133"/>
      <c r="CB708" s="133"/>
      <c r="CC708" s="133"/>
      <c r="CD708" s="133"/>
      <c r="CE708" s="133"/>
      <c r="CF708" s="133"/>
      <c r="CG708" s="133"/>
      <c r="CH708" s="133"/>
      <c r="CI708" s="133"/>
      <c r="CJ708" s="133"/>
      <c r="CK708" s="133"/>
      <c r="CL708" s="133"/>
      <c r="CM708" s="133"/>
      <c r="CN708" s="133"/>
      <c r="CO708" s="133"/>
      <c r="CP708" s="133"/>
      <c r="CQ708" s="133"/>
      <c r="CR708" s="133"/>
      <c r="CS708" s="133"/>
      <c r="CT708" s="133"/>
      <c r="CU708" s="133"/>
      <c r="CV708" s="133"/>
      <c r="CW708" s="133"/>
    </row>
    <row r="709" spans="1:101" s="134" customFormat="1" ht="12">
      <c r="A709" s="133"/>
      <c r="B709" s="132"/>
      <c r="C709" s="133"/>
      <c r="D709" s="126"/>
      <c r="E709" s="126"/>
      <c r="F709" s="126"/>
      <c r="G709" s="126"/>
      <c r="H709" s="126"/>
      <c r="I709" s="126"/>
      <c r="J709" s="126"/>
      <c r="K709" s="126"/>
      <c r="L709" s="126"/>
      <c r="M709" s="127"/>
      <c r="N709" s="127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  <c r="AU709" s="133"/>
      <c r="AV709" s="133"/>
      <c r="AW709" s="133"/>
      <c r="AX709" s="133"/>
      <c r="AY709" s="133"/>
      <c r="AZ709" s="133"/>
      <c r="BA709" s="133"/>
      <c r="BB709" s="133"/>
      <c r="BC709" s="133"/>
      <c r="BD709" s="133"/>
      <c r="BE709" s="133"/>
      <c r="BF709" s="133"/>
      <c r="BG709" s="133"/>
      <c r="BH709" s="133"/>
      <c r="BI709" s="133"/>
      <c r="BJ709" s="133"/>
      <c r="BK709" s="133"/>
      <c r="BL709" s="133"/>
      <c r="BM709" s="133"/>
      <c r="BN709" s="133"/>
      <c r="BO709" s="133"/>
      <c r="BP709" s="133"/>
      <c r="BQ709" s="133"/>
      <c r="BR709" s="133"/>
      <c r="BS709" s="133"/>
      <c r="BT709" s="133"/>
      <c r="BU709" s="133"/>
      <c r="BV709" s="133"/>
      <c r="BW709" s="133"/>
      <c r="BX709" s="133"/>
      <c r="BY709" s="133"/>
      <c r="BZ709" s="133"/>
      <c r="CA709" s="133"/>
      <c r="CB709" s="133"/>
      <c r="CC709" s="133"/>
      <c r="CD709" s="133"/>
      <c r="CE709" s="133"/>
      <c r="CF709" s="133"/>
      <c r="CG709" s="133"/>
      <c r="CH709" s="133"/>
      <c r="CI709" s="133"/>
      <c r="CJ709" s="133"/>
      <c r="CK709" s="133"/>
      <c r="CL709" s="133"/>
      <c r="CM709" s="133"/>
      <c r="CN709" s="133"/>
      <c r="CO709" s="133"/>
      <c r="CP709" s="133"/>
      <c r="CQ709" s="133"/>
      <c r="CR709" s="133"/>
      <c r="CS709" s="133"/>
      <c r="CT709" s="133"/>
      <c r="CU709" s="133"/>
      <c r="CV709" s="133"/>
      <c r="CW709" s="133"/>
    </row>
    <row r="710" spans="1:101" s="134" customFormat="1" ht="12">
      <c r="A710" s="133"/>
      <c r="B710" s="132"/>
      <c r="C710" s="133"/>
      <c r="D710" s="126"/>
      <c r="E710" s="126"/>
      <c r="F710" s="126"/>
      <c r="G710" s="126"/>
      <c r="H710" s="126"/>
      <c r="I710" s="126"/>
      <c r="J710" s="126"/>
      <c r="K710" s="126"/>
      <c r="L710" s="126"/>
      <c r="M710" s="127"/>
      <c r="N710" s="127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  <c r="AU710" s="133"/>
      <c r="AV710" s="133"/>
      <c r="AW710" s="133"/>
      <c r="AX710" s="133"/>
      <c r="AY710" s="133"/>
      <c r="AZ710" s="133"/>
      <c r="BA710" s="133"/>
      <c r="BB710" s="133"/>
      <c r="BC710" s="133"/>
      <c r="BD710" s="133"/>
      <c r="BE710" s="133"/>
      <c r="BF710" s="133"/>
      <c r="BG710" s="133"/>
      <c r="BH710" s="133"/>
      <c r="BI710" s="133"/>
      <c r="BJ710" s="133"/>
      <c r="BK710" s="133"/>
      <c r="BL710" s="133"/>
      <c r="BM710" s="133"/>
      <c r="BN710" s="133"/>
      <c r="BO710" s="133"/>
      <c r="BP710" s="133"/>
      <c r="BQ710" s="133"/>
      <c r="BR710" s="133"/>
      <c r="BS710" s="133"/>
      <c r="BT710" s="133"/>
      <c r="BU710" s="133"/>
      <c r="BV710" s="133"/>
      <c r="BW710" s="133"/>
      <c r="BX710" s="133"/>
      <c r="BY710" s="133"/>
      <c r="BZ710" s="133"/>
      <c r="CA710" s="133"/>
      <c r="CB710" s="133"/>
      <c r="CC710" s="133"/>
      <c r="CD710" s="133"/>
      <c r="CE710" s="133"/>
      <c r="CF710" s="133"/>
      <c r="CG710" s="133"/>
      <c r="CH710" s="133"/>
      <c r="CI710" s="133"/>
      <c r="CJ710" s="133"/>
      <c r="CK710" s="133"/>
      <c r="CL710" s="133"/>
      <c r="CM710" s="133"/>
      <c r="CN710" s="133"/>
      <c r="CO710" s="133"/>
      <c r="CP710" s="133"/>
      <c r="CQ710" s="133"/>
      <c r="CR710" s="133"/>
      <c r="CS710" s="133"/>
      <c r="CT710" s="133"/>
      <c r="CU710" s="133"/>
      <c r="CV710" s="133"/>
      <c r="CW710" s="133"/>
    </row>
    <row r="711" spans="1:101" s="134" customFormat="1" ht="12">
      <c r="A711" s="133"/>
      <c r="B711" s="132"/>
      <c r="C711" s="133"/>
      <c r="D711" s="126"/>
      <c r="E711" s="126"/>
      <c r="F711" s="126"/>
      <c r="G711" s="126"/>
      <c r="H711" s="126"/>
      <c r="I711" s="126"/>
      <c r="J711" s="126"/>
      <c r="K711" s="126"/>
      <c r="L711" s="126"/>
      <c r="M711" s="127"/>
      <c r="N711" s="127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  <c r="AU711" s="133"/>
      <c r="AV711" s="133"/>
      <c r="AW711" s="133"/>
      <c r="AX711" s="133"/>
      <c r="AY711" s="133"/>
      <c r="AZ711" s="133"/>
      <c r="BA711" s="133"/>
      <c r="BB711" s="133"/>
      <c r="BC711" s="133"/>
      <c r="BD711" s="133"/>
      <c r="BE711" s="133"/>
      <c r="BF711" s="133"/>
      <c r="BG711" s="133"/>
      <c r="BH711" s="133"/>
      <c r="BI711" s="133"/>
      <c r="BJ711" s="133"/>
      <c r="BK711" s="133"/>
      <c r="BL711" s="133"/>
      <c r="BM711" s="133"/>
      <c r="BN711" s="133"/>
      <c r="BO711" s="133"/>
      <c r="BP711" s="133"/>
      <c r="BQ711" s="133"/>
      <c r="BR711" s="133"/>
      <c r="BS711" s="133"/>
      <c r="BT711" s="133"/>
      <c r="BU711" s="133"/>
      <c r="BV711" s="133"/>
      <c r="BW711" s="133"/>
      <c r="BX711" s="133"/>
      <c r="BY711" s="133"/>
      <c r="BZ711" s="133"/>
      <c r="CA711" s="133"/>
      <c r="CB711" s="133"/>
      <c r="CC711" s="133"/>
      <c r="CD711" s="133"/>
      <c r="CE711" s="133"/>
      <c r="CF711" s="133"/>
      <c r="CG711" s="133"/>
      <c r="CH711" s="133"/>
      <c r="CI711" s="133"/>
      <c r="CJ711" s="133"/>
      <c r="CK711" s="133"/>
      <c r="CL711" s="133"/>
      <c r="CM711" s="133"/>
      <c r="CN711" s="133"/>
      <c r="CO711" s="133"/>
      <c r="CP711" s="133"/>
      <c r="CQ711" s="133"/>
      <c r="CR711" s="133"/>
      <c r="CS711" s="133"/>
      <c r="CT711" s="133"/>
      <c r="CU711" s="133"/>
      <c r="CV711" s="133"/>
      <c r="CW711" s="133"/>
    </row>
    <row r="712" spans="1:101" s="134" customFormat="1" ht="12">
      <c r="A712" s="133"/>
      <c r="B712" s="132"/>
      <c r="C712" s="133"/>
      <c r="D712" s="126"/>
      <c r="E712" s="126"/>
      <c r="F712" s="126"/>
      <c r="G712" s="126"/>
      <c r="H712" s="126"/>
      <c r="I712" s="126"/>
      <c r="J712" s="126"/>
      <c r="K712" s="126"/>
      <c r="L712" s="126"/>
      <c r="M712" s="127"/>
      <c r="N712" s="127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  <c r="AU712" s="133"/>
      <c r="AV712" s="133"/>
      <c r="AW712" s="133"/>
      <c r="AX712" s="133"/>
      <c r="AY712" s="133"/>
      <c r="AZ712" s="133"/>
      <c r="BA712" s="133"/>
      <c r="BB712" s="133"/>
      <c r="BC712" s="133"/>
      <c r="BD712" s="133"/>
      <c r="BE712" s="133"/>
      <c r="BF712" s="133"/>
      <c r="BG712" s="133"/>
      <c r="BH712" s="133"/>
      <c r="BI712" s="133"/>
      <c r="BJ712" s="133"/>
      <c r="BK712" s="133"/>
      <c r="BL712" s="133"/>
      <c r="BM712" s="133"/>
      <c r="BN712" s="133"/>
      <c r="BO712" s="133"/>
      <c r="BP712" s="133"/>
      <c r="BQ712" s="133"/>
      <c r="BR712" s="133"/>
      <c r="BS712" s="133"/>
      <c r="BT712" s="133"/>
      <c r="BU712" s="133"/>
      <c r="BV712" s="133"/>
      <c r="BW712" s="133"/>
      <c r="BX712" s="133"/>
      <c r="BY712" s="133"/>
      <c r="BZ712" s="133"/>
      <c r="CA712" s="133"/>
      <c r="CB712" s="133"/>
      <c r="CC712" s="133"/>
      <c r="CD712" s="133"/>
      <c r="CE712" s="133"/>
      <c r="CF712" s="133"/>
      <c r="CG712" s="133"/>
      <c r="CH712" s="133"/>
      <c r="CI712" s="133"/>
      <c r="CJ712" s="133"/>
      <c r="CK712" s="133"/>
      <c r="CL712" s="133"/>
      <c r="CM712" s="133"/>
      <c r="CN712" s="133"/>
      <c r="CO712" s="133"/>
      <c r="CP712" s="133"/>
      <c r="CQ712" s="133"/>
      <c r="CR712" s="133"/>
      <c r="CS712" s="133"/>
      <c r="CT712" s="133"/>
      <c r="CU712" s="133"/>
      <c r="CV712" s="133"/>
      <c r="CW712" s="133"/>
    </row>
    <row r="713" spans="1:101" s="134" customFormat="1" ht="12">
      <c r="A713" s="133"/>
      <c r="B713" s="132"/>
      <c r="C713" s="133"/>
      <c r="D713" s="126"/>
      <c r="E713" s="126"/>
      <c r="F713" s="126"/>
      <c r="G713" s="126"/>
      <c r="H713" s="126"/>
      <c r="I713" s="126"/>
      <c r="J713" s="126"/>
      <c r="K713" s="126"/>
      <c r="L713" s="126"/>
      <c r="M713" s="127"/>
      <c r="N713" s="127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  <c r="AU713" s="133"/>
      <c r="AV713" s="133"/>
      <c r="AW713" s="133"/>
      <c r="AX713" s="133"/>
      <c r="AY713" s="133"/>
      <c r="AZ713" s="133"/>
      <c r="BA713" s="133"/>
      <c r="BB713" s="133"/>
      <c r="BC713" s="133"/>
      <c r="BD713" s="133"/>
      <c r="BE713" s="133"/>
      <c r="BF713" s="133"/>
      <c r="BG713" s="133"/>
      <c r="BH713" s="133"/>
      <c r="BI713" s="133"/>
      <c r="BJ713" s="133"/>
      <c r="BK713" s="133"/>
      <c r="BL713" s="133"/>
      <c r="BM713" s="133"/>
      <c r="BN713" s="133"/>
      <c r="BO713" s="133"/>
      <c r="BP713" s="133"/>
      <c r="BQ713" s="133"/>
      <c r="BR713" s="133"/>
      <c r="BS713" s="133"/>
      <c r="BT713" s="133"/>
      <c r="BU713" s="133"/>
      <c r="BV713" s="133"/>
      <c r="BW713" s="133"/>
      <c r="BX713" s="133"/>
      <c r="BY713" s="133"/>
      <c r="BZ713" s="133"/>
      <c r="CA713" s="133"/>
      <c r="CB713" s="133"/>
      <c r="CC713" s="133"/>
      <c r="CD713" s="133"/>
      <c r="CE713" s="133"/>
      <c r="CF713" s="133"/>
      <c r="CG713" s="133"/>
      <c r="CH713" s="133"/>
      <c r="CI713" s="133"/>
      <c r="CJ713" s="133"/>
      <c r="CK713" s="133"/>
      <c r="CL713" s="133"/>
      <c r="CM713" s="133"/>
      <c r="CN713" s="133"/>
      <c r="CO713" s="133"/>
      <c r="CP713" s="133"/>
      <c r="CQ713" s="133"/>
      <c r="CR713" s="133"/>
      <c r="CS713" s="133"/>
      <c r="CT713" s="133"/>
      <c r="CU713" s="133"/>
      <c r="CV713" s="133"/>
      <c r="CW713" s="133"/>
    </row>
    <row r="714" spans="1:101" s="134" customFormat="1" ht="12">
      <c r="A714" s="133"/>
      <c r="B714" s="132"/>
      <c r="C714" s="133"/>
      <c r="D714" s="126"/>
      <c r="E714" s="126"/>
      <c r="F714" s="126"/>
      <c r="G714" s="126"/>
      <c r="H714" s="126"/>
      <c r="I714" s="126"/>
      <c r="J714" s="126"/>
      <c r="K714" s="126"/>
      <c r="L714" s="126"/>
      <c r="M714" s="127"/>
      <c r="N714" s="127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  <c r="AU714" s="133"/>
      <c r="AV714" s="133"/>
      <c r="AW714" s="133"/>
      <c r="AX714" s="133"/>
      <c r="AY714" s="133"/>
      <c r="AZ714" s="133"/>
      <c r="BA714" s="133"/>
      <c r="BB714" s="133"/>
      <c r="BC714" s="133"/>
      <c r="BD714" s="133"/>
      <c r="BE714" s="133"/>
      <c r="BF714" s="133"/>
      <c r="BG714" s="133"/>
      <c r="BH714" s="133"/>
      <c r="BI714" s="133"/>
      <c r="BJ714" s="133"/>
      <c r="BK714" s="133"/>
      <c r="BL714" s="133"/>
      <c r="BM714" s="133"/>
      <c r="BN714" s="133"/>
      <c r="BO714" s="133"/>
      <c r="BP714" s="133"/>
      <c r="BQ714" s="133"/>
      <c r="BR714" s="133"/>
      <c r="BS714" s="133"/>
      <c r="BT714" s="133"/>
      <c r="BU714" s="133"/>
      <c r="BV714" s="133"/>
      <c r="BW714" s="133"/>
      <c r="BX714" s="133"/>
      <c r="BY714" s="133"/>
      <c r="BZ714" s="133"/>
      <c r="CA714" s="133"/>
      <c r="CB714" s="133"/>
      <c r="CC714" s="133"/>
      <c r="CD714" s="133"/>
      <c r="CE714" s="133"/>
      <c r="CF714" s="133"/>
      <c r="CG714" s="133"/>
      <c r="CH714" s="133"/>
      <c r="CI714" s="133"/>
      <c r="CJ714" s="133"/>
      <c r="CK714" s="133"/>
      <c r="CL714" s="133"/>
      <c r="CM714" s="133"/>
      <c r="CN714" s="133"/>
      <c r="CO714" s="133"/>
      <c r="CP714" s="133"/>
      <c r="CQ714" s="133"/>
      <c r="CR714" s="133"/>
      <c r="CS714" s="133"/>
      <c r="CT714" s="133"/>
      <c r="CU714" s="133"/>
      <c r="CV714" s="133"/>
      <c r="CW714" s="133"/>
    </row>
    <row r="715" spans="1:101" s="134" customFormat="1" ht="12">
      <c r="A715" s="133"/>
      <c r="B715" s="132"/>
      <c r="C715" s="133"/>
      <c r="D715" s="126"/>
      <c r="E715" s="126"/>
      <c r="F715" s="126"/>
      <c r="G715" s="126"/>
      <c r="H715" s="126"/>
      <c r="I715" s="126"/>
      <c r="J715" s="126"/>
      <c r="K715" s="126"/>
      <c r="L715" s="126"/>
      <c r="M715" s="127"/>
      <c r="N715" s="127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  <c r="AU715" s="133"/>
      <c r="AV715" s="133"/>
      <c r="AW715" s="133"/>
      <c r="AX715" s="133"/>
      <c r="AY715" s="133"/>
      <c r="AZ715" s="133"/>
      <c r="BA715" s="133"/>
      <c r="BB715" s="133"/>
      <c r="BC715" s="133"/>
      <c r="BD715" s="133"/>
      <c r="BE715" s="133"/>
      <c r="BF715" s="133"/>
      <c r="BG715" s="133"/>
      <c r="BH715" s="133"/>
      <c r="BI715" s="133"/>
      <c r="BJ715" s="133"/>
      <c r="BK715" s="133"/>
      <c r="BL715" s="133"/>
      <c r="BM715" s="133"/>
      <c r="BN715" s="133"/>
      <c r="BO715" s="133"/>
      <c r="BP715" s="133"/>
      <c r="BQ715" s="133"/>
      <c r="BR715" s="133"/>
      <c r="BS715" s="133"/>
      <c r="BT715" s="133"/>
      <c r="BU715" s="133"/>
      <c r="BV715" s="133"/>
      <c r="BW715" s="133"/>
      <c r="BX715" s="133"/>
      <c r="BY715" s="133"/>
      <c r="BZ715" s="133"/>
      <c r="CA715" s="133"/>
      <c r="CB715" s="133"/>
      <c r="CC715" s="133"/>
      <c r="CD715" s="133"/>
      <c r="CE715" s="133"/>
      <c r="CF715" s="133"/>
      <c r="CG715" s="133"/>
      <c r="CH715" s="133"/>
      <c r="CI715" s="133"/>
      <c r="CJ715" s="133"/>
      <c r="CK715" s="133"/>
      <c r="CL715" s="133"/>
      <c r="CM715" s="133"/>
      <c r="CN715" s="133"/>
      <c r="CO715" s="133"/>
      <c r="CP715" s="133"/>
      <c r="CQ715" s="133"/>
      <c r="CR715" s="133"/>
      <c r="CS715" s="133"/>
      <c r="CT715" s="133"/>
      <c r="CU715" s="133"/>
      <c r="CV715" s="133"/>
      <c r="CW715" s="133"/>
    </row>
    <row r="716" spans="1:101" s="134" customFormat="1" ht="12">
      <c r="A716" s="133"/>
      <c r="B716" s="132"/>
      <c r="C716" s="133"/>
      <c r="D716" s="126"/>
      <c r="E716" s="126"/>
      <c r="F716" s="126"/>
      <c r="G716" s="126"/>
      <c r="H716" s="126"/>
      <c r="I716" s="126"/>
      <c r="J716" s="126"/>
      <c r="K716" s="126"/>
      <c r="L716" s="126"/>
      <c r="M716" s="127"/>
      <c r="N716" s="127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  <c r="AU716" s="133"/>
      <c r="AV716" s="133"/>
      <c r="AW716" s="133"/>
      <c r="AX716" s="133"/>
      <c r="AY716" s="133"/>
      <c r="AZ716" s="133"/>
      <c r="BA716" s="133"/>
      <c r="BB716" s="133"/>
      <c r="BC716" s="133"/>
      <c r="BD716" s="133"/>
      <c r="BE716" s="133"/>
      <c r="BF716" s="133"/>
      <c r="BG716" s="133"/>
      <c r="BH716" s="133"/>
      <c r="BI716" s="133"/>
      <c r="BJ716" s="133"/>
      <c r="BK716" s="133"/>
      <c r="BL716" s="133"/>
      <c r="BM716" s="133"/>
      <c r="BN716" s="133"/>
      <c r="BO716" s="133"/>
      <c r="BP716" s="133"/>
      <c r="BQ716" s="133"/>
      <c r="BR716" s="133"/>
      <c r="BS716" s="133"/>
      <c r="BT716" s="133"/>
      <c r="BU716" s="133"/>
      <c r="BV716" s="133"/>
      <c r="BW716" s="133"/>
      <c r="BX716" s="133"/>
      <c r="BY716" s="133"/>
      <c r="BZ716" s="133"/>
      <c r="CA716" s="133"/>
      <c r="CB716" s="133"/>
      <c r="CC716" s="133"/>
      <c r="CD716" s="133"/>
      <c r="CE716" s="133"/>
      <c r="CF716" s="133"/>
      <c r="CG716" s="133"/>
      <c r="CH716" s="133"/>
      <c r="CI716" s="133"/>
      <c r="CJ716" s="133"/>
      <c r="CK716" s="133"/>
      <c r="CL716" s="133"/>
      <c r="CM716" s="133"/>
      <c r="CN716" s="133"/>
      <c r="CO716" s="133"/>
      <c r="CP716" s="133"/>
      <c r="CQ716" s="133"/>
      <c r="CR716" s="133"/>
      <c r="CS716" s="133"/>
      <c r="CT716" s="133"/>
      <c r="CU716" s="133"/>
      <c r="CV716" s="133"/>
      <c r="CW716" s="133"/>
    </row>
    <row r="717" spans="1:101" s="134" customFormat="1" ht="12">
      <c r="A717" s="133"/>
      <c r="B717" s="132"/>
      <c r="C717" s="133"/>
      <c r="D717" s="126"/>
      <c r="E717" s="126"/>
      <c r="F717" s="126"/>
      <c r="G717" s="126"/>
      <c r="H717" s="126"/>
      <c r="I717" s="126"/>
      <c r="J717" s="126"/>
      <c r="K717" s="126"/>
      <c r="L717" s="126"/>
      <c r="M717" s="127"/>
      <c r="N717" s="127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  <c r="AU717" s="133"/>
      <c r="AV717" s="133"/>
      <c r="AW717" s="133"/>
      <c r="AX717" s="133"/>
      <c r="AY717" s="133"/>
      <c r="AZ717" s="133"/>
      <c r="BA717" s="133"/>
      <c r="BB717" s="133"/>
      <c r="BC717" s="133"/>
      <c r="BD717" s="133"/>
      <c r="BE717" s="133"/>
      <c r="BF717" s="133"/>
      <c r="BG717" s="133"/>
      <c r="BH717" s="133"/>
      <c r="BI717" s="133"/>
      <c r="BJ717" s="133"/>
      <c r="BK717" s="133"/>
      <c r="BL717" s="133"/>
      <c r="BM717" s="133"/>
      <c r="BN717" s="133"/>
      <c r="BO717" s="133"/>
      <c r="BP717" s="133"/>
      <c r="BQ717" s="133"/>
      <c r="BR717" s="133"/>
      <c r="BS717" s="133"/>
      <c r="BT717" s="133"/>
      <c r="BU717" s="133"/>
      <c r="BV717" s="133"/>
      <c r="BW717" s="133"/>
      <c r="BX717" s="133"/>
      <c r="BY717" s="133"/>
      <c r="BZ717" s="133"/>
      <c r="CA717" s="133"/>
      <c r="CB717" s="133"/>
      <c r="CC717" s="133"/>
      <c r="CD717" s="133"/>
      <c r="CE717" s="133"/>
      <c r="CF717" s="133"/>
      <c r="CG717" s="133"/>
      <c r="CH717" s="133"/>
      <c r="CI717" s="133"/>
      <c r="CJ717" s="133"/>
      <c r="CK717" s="133"/>
      <c r="CL717" s="133"/>
      <c r="CM717" s="133"/>
      <c r="CN717" s="133"/>
      <c r="CO717" s="133"/>
      <c r="CP717" s="133"/>
      <c r="CQ717" s="133"/>
      <c r="CR717" s="133"/>
      <c r="CS717" s="133"/>
      <c r="CT717" s="133"/>
      <c r="CU717" s="133"/>
      <c r="CV717" s="133"/>
      <c r="CW717" s="133"/>
    </row>
    <row r="718" spans="1:101" s="134" customFormat="1" ht="12">
      <c r="A718" s="133"/>
      <c r="B718" s="132"/>
      <c r="C718" s="133"/>
      <c r="D718" s="126"/>
      <c r="E718" s="126"/>
      <c r="F718" s="126"/>
      <c r="G718" s="126"/>
      <c r="H718" s="126"/>
      <c r="I718" s="126"/>
      <c r="J718" s="126"/>
      <c r="K718" s="126"/>
      <c r="L718" s="126"/>
      <c r="M718" s="127"/>
      <c r="N718" s="127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  <c r="AU718" s="133"/>
      <c r="AV718" s="133"/>
      <c r="AW718" s="133"/>
      <c r="AX718" s="133"/>
      <c r="AY718" s="133"/>
      <c r="AZ718" s="133"/>
      <c r="BA718" s="133"/>
      <c r="BB718" s="133"/>
      <c r="BC718" s="133"/>
      <c r="BD718" s="133"/>
      <c r="BE718" s="133"/>
      <c r="BF718" s="133"/>
      <c r="BG718" s="133"/>
      <c r="BH718" s="133"/>
      <c r="BI718" s="133"/>
      <c r="BJ718" s="133"/>
      <c r="BK718" s="133"/>
      <c r="BL718" s="133"/>
      <c r="BM718" s="133"/>
      <c r="BN718" s="133"/>
      <c r="BO718" s="133"/>
      <c r="BP718" s="133"/>
      <c r="BQ718" s="133"/>
      <c r="BR718" s="133"/>
      <c r="BS718" s="133"/>
      <c r="BT718" s="133"/>
      <c r="BU718" s="133"/>
      <c r="BV718" s="133"/>
      <c r="BW718" s="133"/>
      <c r="BX718" s="133"/>
      <c r="BY718" s="133"/>
      <c r="BZ718" s="133"/>
      <c r="CA718" s="133"/>
      <c r="CB718" s="133"/>
      <c r="CC718" s="133"/>
      <c r="CD718" s="133"/>
      <c r="CE718" s="133"/>
      <c r="CF718" s="133"/>
      <c r="CG718" s="133"/>
      <c r="CH718" s="133"/>
      <c r="CI718" s="133"/>
      <c r="CJ718" s="133"/>
      <c r="CK718" s="133"/>
      <c r="CL718" s="133"/>
      <c r="CM718" s="133"/>
      <c r="CN718" s="133"/>
      <c r="CO718" s="133"/>
      <c r="CP718" s="133"/>
      <c r="CQ718" s="133"/>
      <c r="CR718" s="133"/>
      <c r="CS718" s="133"/>
      <c r="CT718" s="133"/>
      <c r="CU718" s="133"/>
      <c r="CV718" s="133"/>
      <c r="CW718" s="133"/>
    </row>
    <row r="719" spans="1:101" s="134" customFormat="1" ht="12">
      <c r="A719" s="133"/>
      <c r="B719" s="132"/>
      <c r="C719" s="133"/>
      <c r="D719" s="126"/>
      <c r="E719" s="126"/>
      <c r="F719" s="126"/>
      <c r="G719" s="126"/>
      <c r="H719" s="126"/>
      <c r="I719" s="126"/>
      <c r="J719" s="126"/>
      <c r="K719" s="126"/>
      <c r="L719" s="126"/>
      <c r="M719" s="127"/>
      <c r="N719" s="127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  <c r="AU719" s="133"/>
      <c r="AV719" s="133"/>
      <c r="AW719" s="133"/>
      <c r="AX719" s="133"/>
      <c r="AY719" s="133"/>
      <c r="AZ719" s="133"/>
      <c r="BA719" s="133"/>
      <c r="BB719" s="133"/>
      <c r="BC719" s="133"/>
      <c r="BD719" s="133"/>
      <c r="BE719" s="133"/>
      <c r="BF719" s="133"/>
      <c r="BG719" s="133"/>
      <c r="BH719" s="133"/>
      <c r="BI719" s="133"/>
      <c r="BJ719" s="133"/>
      <c r="BK719" s="133"/>
      <c r="BL719" s="133"/>
      <c r="BM719" s="133"/>
      <c r="BN719" s="133"/>
      <c r="BO719" s="133"/>
      <c r="BP719" s="133"/>
      <c r="BQ719" s="133"/>
      <c r="BR719" s="133"/>
      <c r="BS719" s="133"/>
      <c r="BT719" s="133"/>
      <c r="BU719" s="133"/>
      <c r="BV719" s="133"/>
      <c r="BW719" s="133"/>
      <c r="BX719" s="133"/>
      <c r="BY719" s="133"/>
      <c r="BZ719" s="133"/>
      <c r="CA719" s="133"/>
      <c r="CB719" s="133"/>
      <c r="CC719" s="133"/>
      <c r="CD719" s="133"/>
      <c r="CE719" s="133"/>
      <c r="CF719" s="133"/>
      <c r="CG719" s="133"/>
      <c r="CH719" s="133"/>
      <c r="CI719" s="133"/>
      <c r="CJ719" s="133"/>
      <c r="CK719" s="133"/>
      <c r="CL719" s="133"/>
      <c r="CM719" s="133"/>
      <c r="CN719" s="133"/>
      <c r="CO719" s="133"/>
      <c r="CP719" s="133"/>
      <c r="CQ719" s="133"/>
      <c r="CR719" s="133"/>
      <c r="CS719" s="133"/>
      <c r="CT719" s="133"/>
      <c r="CU719" s="133"/>
      <c r="CV719" s="133"/>
      <c r="CW719" s="133"/>
    </row>
    <row r="720" spans="1:101" s="134" customFormat="1" ht="12">
      <c r="A720" s="133"/>
      <c r="B720" s="132"/>
      <c r="C720" s="133"/>
      <c r="D720" s="126"/>
      <c r="E720" s="126"/>
      <c r="F720" s="126"/>
      <c r="G720" s="126"/>
      <c r="H720" s="126"/>
      <c r="I720" s="126"/>
      <c r="J720" s="126"/>
      <c r="K720" s="126"/>
      <c r="L720" s="126"/>
      <c r="M720" s="127"/>
      <c r="N720" s="127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  <c r="AU720" s="133"/>
      <c r="AV720" s="133"/>
      <c r="AW720" s="133"/>
      <c r="AX720" s="133"/>
      <c r="AY720" s="133"/>
      <c r="AZ720" s="133"/>
      <c r="BA720" s="133"/>
      <c r="BB720" s="133"/>
      <c r="BC720" s="133"/>
      <c r="BD720" s="133"/>
      <c r="BE720" s="133"/>
      <c r="BF720" s="133"/>
      <c r="BG720" s="133"/>
      <c r="BH720" s="133"/>
      <c r="BI720" s="133"/>
      <c r="BJ720" s="133"/>
      <c r="BK720" s="133"/>
      <c r="BL720" s="133"/>
      <c r="BM720" s="133"/>
      <c r="BN720" s="133"/>
      <c r="BO720" s="133"/>
      <c r="BP720" s="133"/>
      <c r="BQ720" s="133"/>
      <c r="BR720" s="133"/>
      <c r="BS720" s="133"/>
      <c r="BT720" s="133"/>
      <c r="BU720" s="133"/>
      <c r="BV720" s="133"/>
      <c r="BW720" s="133"/>
      <c r="BX720" s="133"/>
      <c r="BY720" s="133"/>
      <c r="BZ720" s="133"/>
      <c r="CA720" s="133"/>
      <c r="CB720" s="133"/>
      <c r="CC720" s="133"/>
      <c r="CD720" s="133"/>
      <c r="CE720" s="133"/>
      <c r="CF720" s="133"/>
      <c r="CG720" s="133"/>
      <c r="CH720" s="133"/>
      <c r="CI720" s="133"/>
      <c r="CJ720" s="133"/>
      <c r="CK720" s="133"/>
      <c r="CL720" s="133"/>
      <c r="CM720" s="133"/>
      <c r="CN720" s="133"/>
      <c r="CO720" s="133"/>
      <c r="CP720" s="133"/>
      <c r="CQ720" s="133"/>
      <c r="CR720" s="133"/>
      <c r="CS720" s="133"/>
      <c r="CT720" s="133"/>
      <c r="CU720" s="133"/>
      <c r="CV720" s="133"/>
      <c r="CW720" s="133"/>
    </row>
    <row r="721" spans="1:101" s="134" customFormat="1" ht="12">
      <c r="A721" s="133"/>
      <c r="B721" s="132"/>
      <c r="C721" s="133"/>
      <c r="D721" s="126"/>
      <c r="E721" s="126"/>
      <c r="F721" s="126"/>
      <c r="G721" s="126"/>
      <c r="H721" s="126"/>
      <c r="I721" s="126"/>
      <c r="J721" s="126"/>
      <c r="K721" s="126"/>
      <c r="L721" s="126"/>
      <c r="M721" s="127"/>
      <c r="N721" s="127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  <c r="AU721" s="133"/>
      <c r="AV721" s="133"/>
      <c r="AW721" s="133"/>
      <c r="AX721" s="133"/>
      <c r="AY721" s="133"/>
      <c r="AZ721" s="133"/>
      <c r="BA721" s="133"/>
      <c r="BB721" s="133"/>
      <c r="BC721" s="133"/>
      <c r="BD721" s="133"/>
      <c r="BE721" s="133"/>
      <c r="BF721" s="133"/>
      <c r="BG721" s="133"/>
      <c r="BH721" s="133"/>
      <c r="BI721" s="133"/>
      <c r="BJ721" s="133"/>
      <c r="BK721" s="133"/>
      <c r="BL721" s="133"/>
      <c r="BM721" s="133"/>
      <c r="BN721" s="133"/>
      <c r="BO721" s="133"/>
      <c r="BP721" s="133"/>
      <c r="BQ721" s="133"/>
      <c r="BR721" s="133"/>
      <c r="BS721" s="133"/>
      <c r="BT721" s="133"/>
      <c r="BU721" s="133"/>
      <c r="BV721" s="133"/>
      <c r="BW721" s="133"/>
      <c r="BX721" s="133"/>
      <c r="BY721" s="133"/>
      <c r="BZ721" s="133"/>
      <c r="CA721" s="133"/>
      <c r="CB721" s="133"/>
      <c r="CC721" s="133"/>
      <c r="CD721" s="133"/>
      <c r="CE721" s="133"/>
      <c r="CF721" s="133"/>
      <c r="CG721" s="133"/>
      <c r="CH721" s="133"/>
      <c r="CI721" s="133"/>
      <c r="CJ721" s="133"/>
      <c r="CK721" s="133"/>
      <c r="CL721" s="133"/>
      <c r="CM721" s="133"/>
      <c r="CN721" s="133"/>
      <c r="CO721" s="133"/>
      <c r="CP721" s="133"/>
      <c r="CQ721" s="133"/>
      <c r="CR721" s="133"/>
      <c r="CS721" s="133"/>
      <c r="CT721" s="133"/>
      <c r="CU721" s="133"/>
      <c r="CV721" s="133"/>
      <c r="CW721" s="133"/>
    </row>
    <row r="722" spans="1:101" s="134" customFormat="1" ht="12">
      <c r="A722" s="133"/>
      <c r="B722" s="132"/>
      <c r="C722" s="133"/>
      <c r="D722" s="126"/>
      <c r="E722" s="126"/>
      <c r="F722" s="126"/>
      <c r="G722" s="126"/>
      <c r="H722" s="126"/>
      <c r="I722" s="126"/>
      <c r="J722" s="126"/>
      <c r="K722" s="126"/>
      <c r="L722" s="126"/>
      <c r="M722" s="127"/>
      <c r="N722" s="127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  <c r="AU722" s="133"/>
      <c r="AV722" s="133"/>
      <c r="AW722" s="133"/>
      <c r="AX722" s="133"/>
      <c r="AY722" s="133"/>
      <c r="AZ722" s="133"/>
      <c r="BA722" s="133"/>
      <c r="BB722" s="133"/>
      <c r="BC722" s="133"/>
      <c r="BD722" s="133"/>
      <c r="BE722" s="133"/>
      <c r="BF722" s="133"/>
      <c r="BG722" s="133"/>
      <c r="BH722" s="133"/>
      <c r="BI722" s="133"/>
      <c r="BJ722" s="133"/>
      <c r="BK722" s="133"/>
      <c r="BL722" s="133"/>
      <c r="BM722" s="133"/>
      <c r="BN722" s="133"/>
      <c r="BO722" s="133"/>
      <c r="BP722" s="133"/>
      <c r="BQ722" s="133"/>
      <c r="BR722" s="133"/>
      <c r="BS722" s="133"/>
      <c r="BT722" s="133"/>
      <c r="BU722" s="133"/>
      <c r="BV722" s="133"/>
      <c r="BW722" s="133"/>
      <c r="BX722" s="133"/>
      <c r="BY722" s="133"/>
      <c r="BZ722" s="133"/>
      <c r="CA722" s="133"/>
      <c r="CB722" s="133"/>
      <c r="CC722" s="133"/>
      <c r="CD722" s="133"/>
      <c r="CE722" s="133"/>
      <c r="CF722" s="133"/>
      <c r="CG722" s="133"/>
      <c r="CH722" s="133"/>
      <c r="CI722" s="133"/>
      <c r="CJ722" s="133"/>
      <c r="CK722" s="133"/>
      <c r="CL722" s="133"/>
      <c r="CM722" s="133"/>
      <c r="CN722" s="133"/>
      <c r="CO722" s="133"/>
      <c r="CP722" s="133"/>
      <c r="CQ722" s="133"/>
      <c r="CR722" s="133"/>
      <c r="CS722" s="133"/>
      <c r="CT722" s="133"/>
      <c r="CU722" s="133"/>
      <c r="CV722" s="133"/>
      <c r="CW722" s="133"/>
    </row>
    <row r="723" spans="1:101" s="134" customFormat="1" ht="12">
      <c r="A723" s="133"/>
      <c r="B723" s="132"/>
      <c r="C723" s="133"/>
      <c r="D723" s="126"/>
      <c r="E723" s="126"/>
      <c r="F723" s="126"/>
      <c r="G723" s="126"/>
      <c r="H723" s="126"/>
      <c r="I723" s="126"/>
      <c r="J723" s="126"/>
      <c r="K723" s="126"/>
      <c r="L723" s="126"/>
      <c r="M723" s="127"/>
      <c r="N723" s="127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  <c r="AU723" s="133"/>
      <c r="AV723" s="133"/>
      <c r="AW723" s="133"/>
      <c r="AX723" s="133"/>
      <c r="AY723" s="133"/>
      <c r="AZ723" s="133"/>
      <c r="BA723" s="133"/>
      <c r="BB723" s="133"/>
      <c r="BC723" s="133"/>
      <c r="BD723" s="133"/>
      <c r="BE723" s="133"/>
      <c r="BF723" s="133"/>
      <c r="BG723" s="133"/>
      <c r="BH723" s="133"/>
      <c r="BI723" s="133"/>
      <c r="BJ723" s="133"/>
      <c r="BK723" s="133"/>
      <c r="BL723" s="133"/>
      <c r="BM723" s="133"/>
      <c r="BN723" s="133"/>
      <c r="BO723" s="133"/>
      <c r="BP723" s="133"/>
      <c r="BQ723" s="133"/>
      <c r="BR723" s="133"/>
      <c r="BS723" s="133"/>
      <c r="BT723" s="133"/>
      <c r="BU723" s="133"/>
      <c r="BV723" s="133"/>
      <c r="BW723" s="133"/>
      <c r="BX723" s="133"/>
      <c r="BY723" s="133"/>
      <c r="BZ723" s="133"/>
      <c r="CA723" s="133"/>
      <c r="CB723" s="133"/>
      <c r="CC723" s="133"/>
      <c r="CD723" s="133"/>
      <c r="CE723" s="133"/>
      <c r="CF723" s="133"/>
      <c r="CG723" s="133"/>
      <c r="CH723" s="133"/>
      <c r="CI723" s="133"/>
      <c r="CJ723" s="133"/>
      <c r="CK723" s="133"/>
      <c r="CL723" s="133"/>
      <c r="CM723" s="133"/>
      <c r="CN723" s="133"/>
      <c r="CO723" s="133"/>
      <c r="CP723" s="133"/>
      <c r="CQ723" s="133"/>
      <c r="CR723" s="133"/>
      <c r="CS723" s="133"/>
      <c r="CT723" s="133"/>
      <c r="CU723" s="133"/>
      <c r="CV723" s="133"/>
      <c r="CW723" s="133"/>
    </row>
    <row r="724" spans="1:101" s="134" customFormat="1" ht="12">
      <c r="A724" s="133"/>
      <c r="B724" s="132"/>
      <c r="C724" s="133"/>
      <c r="D724" s="126"/>
      <c r="E724" s="126"/>
      <c r="F724" s="126"/>
      <c r="G724" s="126"/>
      <c r="H724" s="126"/>
      <c r="I724" s="126"/>
      <c r="J724" s="126"/>
      <c r="K724" s="126"/>
      <c r="L724" s="126"/>
      <c r="M724" s="127"/>
      <c r="N724" s="127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  <c r="AU724" s="133"/>
      <c r="AV724" s="133"/>
      <c r="AW724" s="133"/>
      <c r="AX724" s="133"/>
      <c r="AY724" s="133"/>
      <c r="AZ724" s="133"/>
      <c r="BA724" s="133"/>
      <c r="BB724" s="133"/>
      <c r="BC724" s="133"/>
      <c r="BD724" s="133"/>
      <c r="BE724" s="133"/>
      <c r="BF724" s="133"/>
      <c r="BG724" s="133"/>
      <c r="BH724" s="133"/>
      <c r="BI724" s="133"/>
      <c r="BJ724" s="133"/>
      <c r="BK724" s="133"/>
      <c r="BL724" s="133"/>
      <c r="BM724" s="133"/>
      <c r="BN724" s="133"/>
      <c r="BO724" s="133"/>
      <c r="BP724" s="133"/>
      <c r="BQ724" s="133"/>
      <c r="BR724" s="133"/>
      <c r="BS724" s="133"/>
      <c r="BT724" s="133"/>
      <c r="BU724" s="133"/>
      <c r="BV724" s="133"/>
      <c r="BW724" s="133"/>
      <c r="BX724" s="133"/>
      <c r="BY724" s="133"/>
      <c r="BZ724" s="133"/>
      <c r="CA724" s="133"/>
      <c r="CB724" s="133"/>
      <c r="CC724" s="133"/>
      <c r="CD724" s="133"/>
      <c r="CE724" s="133"/>
      <c r="CF724" s="133"/>
      <c r="CG724" s="133"/>
      <c r="CH724" s="133"/>
      <c r="CI724" s="133"/>
      <c r="CJ724" s="133"/>
      <c r="CK724" s="133"/>
      <c r="CL724" s="133"/>
      <c r="CM724" s="133"/>
      <c r="CN724" s="133"/>
      <c r="CO724" s="133"/>
      <c r="CP724" s="133"/>
      <c r="CQ724" s="133"/>
      <c r="CR724" s="133"/>
      <c r="CS724" s="133"/>
      <c r="CT724" s="133"/>
      <c r="CU724" s="133"/>
      <c r="CV724" s="133"/>
      <c r="CW724" s="133"/>
    </row>
    <row r="725" spans="1:101" s="134" customFormat="1" ht="12">
      <c r="A725" s="133"/>
      <c r="B725" s="132"/>
      <c r="C725" s="133"/>
      <c r="D725" s="126"/>
      <c r="E725" s="126"/>
      <c r="F725" s="126"/>
      <c r="G725" s="126"/>
      <c r="H725" s="126"/>
      <c r="I725" s="126"/>
      <c r="J725" s="126"/>
      <c r="K725" s="126"/>
      <c r="L725" s="126"/>
      <c r="M725" s="127"/>
      <c r="N725" s="127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  <c r="AU725" s="133"/>
      <c r="AV725" s="133"/>
      <c r="AW725" s="133"/>
      <c r="AX725" s="133"/>
      <c r="AY725" s="133"/>
      <c r="AZ725" s="133"/>
      <c r="BA725" s="133"/>
      <c r="BB725" s="133"/>
      <c r="BC725" s="133"/>
      <c r="BD725" s="133"/>
      <c r="BE725" s="133"/>
      <c r="BF725" s="133"/>
      <c r="BG725" s="133"/>
      <c r="BH725" s="133"/>
      <c r="BI725" s="133"/>
      <c r="BJ725" s="133"/>
      <c r="BK725" s="133"/>
      <c r="BL725" s="133"/>
      <c r="BM725" s="133"/>
      <c r="BN725" s="133"/>
      <c r="BO725" s="133"/>
      <c r="BP725" s="133"/>
      <c r="BQ725" s="133"/>
      <c r="BR725" s="133"/>
      <c r="BS725" s="133"/>
      <c r="BT725" s="133"/>
      <c r="BU725" s="133"/>
      <c r="BV725" s="133"/>
      <c r="BW725" s="133"/>
      <c r="BX725" s="133"/>
      <c r="BY725" s="133"/>
      <c r="BZ725" s="133"/>
      <c r="CA725" s="133"/>
      <c r="CB725" s="133"/>
      <c r="CC725" s="133"/>
      <c r="CD725" s="133"/>
      <c r="CE725" s="133"/>
      <c r="CF725" s="133"/>
      <c r="CG725" s="133"/>
      <c r="CH725" s="133"/>
      <c r="CI725" s="133"/>
      <c r="CJ725" s="133"/>
      <c r="CK725" s="133"/>
      <c r="CL725" s="133"/>
      <c r="CM725" s="133"/>
      <c r="CN725" s="133"/>
      <c r="CO725" s="133"/>
      <c r="CP725" s="133"/>
      <c r="CQ725" s="133"/>
      <c r="CR725" s="133"/>
      <c r="CS725" s="133"/>
      <c r="CT725" s="133"/>
      <c r="CU725" s="133"/>
      <c r="CV725" s="133"/>
      <c r="CW725" s="133"/>
    </row>
    <row r="726" spans="1:101" s="134" customFormat="1" ht="12">
      <c r="A726" s="133"/>
      <c r="B726" s="132"/>
      <c r="C726" s="133"/>
      <c r="D726" s="126"/>
      <c r="E726" s="126"/>
      <c r="F726" s="126"/>
      <c r="G726" s="126"/>
      <c r="H726" s="126"/>
      <c r="I726" s="126"/>
      <c r="J726" s="126"/>
      <c r="K726" s="126"/>
      <c r="L726" s="126"/>
      <c r="M726" s="127"/>
      <c r="N726" s="127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  <c r="AU726" s="133"/>
      <c r="AV726" s="133"/>
      <c r="AW726" s="133"/>
      <c r="AX726" s="133"/>
      <c r="AY726" s="133"/>
      <c r="AZ726" s="133"/>
      <c r="BA726" s="133"/>
      <c r="BB726" s="133"/>
      <c r="BC726" s="133"/>
      <c r="BD726" s="133"/>
      <c r="BE726" s="133"/>
      <c r="BF726" s="133"/>
      <c r="BG726" s="133"/>
      <c r="BH726" s="133"/>
      <c r="BI726" s="133"/>
      <c r="BJ726" s="133"/>
      <c r="BK726" s="133"/>
      <c r="BL726" s="133"/>
      <c r="BM726" s="133"/>
      <c r="BN726" s="133"/>
      <c r="BO726" s="133"/>
      <c r="BP726" s="133"/>
      <c r="BQ726" s="133"/>
      <c r="BR726" s="133"/>
      <c r="BS726" s="133"/>
      <c r="BT726" s="133"/>
      <c r="BU726" s="133"/>
      <c r="BV726" s="133"/>
      <c r="BW726" s="133"/>
      <c r="BX726" s="133"/>
      <c r="BY726" s="133"/>
      <c r="BZ726" s="133"/>
      <c r="CA726" s="133"/>
      <c r="CB726" s="133"/>
      <c r="CC726" s="133"/>
      <c r="CD726" s="133"/>
      <c r="CE726" s="133"/>
      <c r="CF726" s="133"/>
      <c r="CG726" s="133"/>
      <c r="CH726" s="133"/>
      <c r="CI726" s="133"/>
      <c r="CJ726" s="133"/>
      <c r="CK726" s="133"/>
      <c r="CL726" s="133"/>
      <c r="CM726" s="133"/>
      <c r="CN726" s="133"/>
      <c r="CO726" s="133"/>
      <c r="CP726" s="133"/>
      <c r="CQ726" s="133"/>
      <c r="CR726" s="133"/>
      <c r="CS726" s="133"/>
      <c r="CT726" s="133"/>
      <c r="CU726" s="133"/>
      <c r="CV726" s="133"/>
      <c r="CW726" s="133"/>
    </row>
    <row r="727" spans="1:101" s="134" customFormat="1" ht="12">
      <c r="A727" s="133"/>
      <c r="B727" s="132"/>
      <c r="C727" s="133"/>
      <c r="D727" s="126"/>
      <c r="E727" s="126"/>
      <c r="F727" s="126"/>
      <c r="G727" s="126"/>
      <c r="H727" s="126"/>
      <c r="I727" s="126"/>
      <c r="J727" s="126"/>
      <c r="K727" s="126"/>
      <c r="L727" s="126"/>
      <c r="M727" s="127"/>
      <c r="N727" s="127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  <c r="AU727" s="133"/>
      <c r="AV727" s="133"/>
      <c r="AW727" s="133"/>
      <c r="AX727" s="133"/>
      <c r="AY727" s="133"/>
      <c r="AZ727" s="133"/>
      <c r="BA727" s="133"/>
      <c r="BB727" s="133"/>
      <c r="BC727" s="133"/>
      <c r="BD727" s="133"/>
      <c r="BE727" s="133"/>
      <c r="BF727" s="133"/>
      <c r="BG727" s="133"/>
      <c r="BH727" s="133"/>
      <c r="BI727" s="133"/>
      <c r="BJ727" s="133"/>
      <c r="BK727" s="133"/>
      <c r="BL727" s="133"/>
      <c r="BM727" s="133"/>
      <c r="BN727" s="133"/>
      <c r="BO727" s="133"/>
      <c r="BP727" s="133"/>
      <c r="BQ727" s="133"/>
      <c r="BR727" s="133"/>
      <c r="BS727" s="133"/>
      <c r="BT727" s="133"/>
      <c r="BU727" s="133"/>
      <c r="BV727" s="133"/>
      <c r="BW727" s="133"/>
      <c r="BX727" s="133"/>
      <c r="BY727" s="133"/>
      <c r="BZ727" s="133"/>
      <c r="CA727" s="133"/>
      <c r="CB727" s="133"/>
      <c r="CC727" s="133"/>
      <c r="CD727" s="133"/>
      <c r="CE727" s="133"/>
      <c r="CF727" s="133"/>
      <c r="CG727" s="133"/>
      <c r="CH727" s="133"/>
      <c r="CI727" s="133"/>
      <c r="CJ727" s="133"/>
      <c r="CK727" s="133"/>
      <c r="CL727" s="133"/>
      <c r="CM727" s="133"/>
      <c r="CN727" s="133"/>
      <c r="CO727" s="133"/>
      <c r="CP727" s="133"/>
      <c r="CQ727" s="133"/>
      <c r="CR727" s="133"/>
      <c r="CS727" s="133"/>
      <c r="CT727" s="133"/>
      <c r="CU727" s="133"/>
      <c r="CV727" s="133"/>
      <c r="CW727" s="133"/>
    </row>
    <row r="728" spans="1:101" s="134" customFormat="1" ht="12">
      <c r="A728" s="133"/>
      <c r="B728" s="132"/>
      <c r="C728" s="133"/>
      <c r="D728" s="126"/>
      <c r="E728" s="126"/>
      <c r="F728" s="126"/>
      <c r="G728" s="126"/>
      <c r="H728" s="126"/>
      <c r="I728" s="126"/>
      <c r="J728" s="126"/>
      <c r="K728" s="126"/>
      <c r="L728" s="126"/>
      <c r="M728" s="127"/>
      <c r="N728" s="127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  <c r="AU728" s="133"/>
      <c r="AV728" s="133"/>
      <c r="AW728" s="133"/>
      <c r="AX728" s="133"/>
      <c r="AY728" s="133"/>
      <c r="AZ728" s="133"/>
      <c r="BA728" s="133"/>
      <c r="BB728" s="133"/>
      <c r="BC728" s="133"/>
      <c r="BD728" s="133"/>
      <c r="BE728" s="133"/>
      <c r="BF728" s="133"/>
      <c r="BG728" s="133"/>
      <c r="BH728" s="133"/>
      <c r="BI728" s="133"/>
      <c r="BJ728" s="133"/>
      <c r="BK728" s="133"/>
      <c r="BL728" s="133"/>
      <c r="BM728" s="133"/>
      <c r="BN728" s="133"/>
      <c r="BO728" s="133"/>
      <c r="BP728" s="133"/>
      <c r="BQ728" s="133"/>
      <c r="BR728" s="133"/>
      <c r="BS728" s="133"/>
      <c r="BT728" s="133"/>
      <c r="BU728" s="133"/>
      <c r="BV728" s="133"/>
      <c r="BW728" s="133"/>
      <c r="BX728" s="133"/>
      <c r="BY728" s="133"/>
      <c r="BZ728" s="133"/>
      <c r="CA728" s="133"/>
      <c r="CB728" s="133"/>
      <c r="CC728" s="133"/>
      <c r="CD728" s="133"/>
      <c r="CE728" s="133"/>
      <c r="CF728" s="133"/>
      <c r="CG728" s="133"/>
      <c r="CH728" s="133"/>
      <c r="CI728" s="133"/>
      <c r="CJ728" s="133"/>
      <c r="CK728" s="133"/>
      <c r="CL728" s="133"/>
      <c r="CM728" s="133"/>
      <c r="CN728" s="133"/>
      <c r="CO728" s="133"/>
      <c r="CP728" s="133"/>
      <c r="CQ728" s="133"/>
      <c r="CR728" s="133"/>
      <c r="CS728" s="133"/>
      <c r="CT728" s="133"/>
      <c r="CU728" s="133"/>
      <c r="CV728" s="133"/>
      <c r="CW728" s="133"/>
    </row>
    <row r="729" spans="1:101" s="134" customFormat="1" ht="12">
      <c r="A729" s="133"/>
      <c r="B729" s="132"/>
      <c r="C729" s="133"/>
      <c r="D729" s="126"/>
      <c r="E729" s="126"/>
      <c r="F729" s="126"/>
      <c r="G729" s="126"/>
      <c r="H729" s="126"/>
      <c r="I729" s="126"/>
      <c r="J729" s="126"/>
      <c r="K729" s="126"/>
      <c r="L729" s="126"/>
      <c r="M729" s="127"/>
      <c r="N729" s="127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  <c r="AU729" s="133"/>
      <c r="AV729" s="133"/>
      <c r="AW729" s="133"/>
      <c r="AX729" s="133"/>
      <c r="AY729" s="133"/>
      <c r="AZ729" s="133"/>
      <c r="BA729" s="133"/>
      <c r="BB729" s="133"/>
      <c r="BC729" s="133"/>
      <c r="BD729" s="133"/>
      <c r="BE729" s="133"/>
      <c r="BF729" s="133"/>
      <c r="BG729" s="133"/>
      <c r="BH729" s="133"/>
      <c r="BI729" s="133"/>
      <c r="BJ729" s="133"/>
      <c r="BK729" s="133"/>
      <c r="BL729" s="133"/>
      <c r="BM729" s="133"/>
      <c r="BN729" s="133"/>
      <c r="BO729" s="133"/>
      <c r="BP729" s="133"/>
      <c r="BQ729" s="133"/>
      <c r="BR729" s="133"/>
      <c r="BS729" s="133"/>
      <c r="BT729" s="133"/>
      <c r="BU729" s="133"/>
      <c r="BV729" s="133"/>
      <c r="BW729" s="133"/>
      <c r="BX729" s="133"/>
      <c r="BY729" s="133"/>
      <c r="BZ729" s="133"/>
      <c r="CA729" s="133"/>
      <c r="CB729" s="133"/>
      <c r="CC729" s="133"/>
      <c r="CD729" s="133"/>
      <c r="CE729" s="133"/>
      <c r="CF729" s="133"/>
      <c r="CG729" s="133"/>
      <c r="CH729" s="133"/>
      <c r="CI729" s="133"/>
      <c r="CJ729" s="133"/>
      <c r="CK729" s="133"/>
      <c r="CL729" s="133"/>
      <c r="CM729" s="133"/>
      <c r="CN729" s="133"/>
      <c r="CO729" s="133"/>
      <c r="CP729" s="133"/>
      <c r="CQ729" s="133"/>
      <c r="CR729" s="133"/>
      <c r="CS729" s="133"/>
      <c r="CT729" s="133"/>
      <c r="CU729" s="133"/>
      <c r="CV729" s="133"/>
      <c r="CW729" s="133"/>
    </row>
    <row r="730" spans="1:101" s="134" customFormat="1" ht="12">
      <c r="A730" s="133"/>
      <c r="B730" s="132"/>
      <c r="C730" s="133"/>
      <c r="D730" s="126"/>
      <c r="E730" s="126"/>
      <c r="F730" s="126"/>
      <c r="G730" s="126"/>
      <c r="H730" s="126"/>
      <c r="I730" s="126"/>
      <c r="J730" s="126"/>
      <c r="K730" s="126"/>
      <c r="L730" s="126"/>
      <c r="M730" s="127"/>
      <c r="N730" s="127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  <c r="AU730" s="133"/>
      <c r="AV730" s="133"/>
      <c r="AW730" s="133"/>
      <c r="AX730" s="133"/>
      <c r="AY730" s="133"/>
      <c r="AZ730" s="133"/>
      <c r="BA730" s="133"/>
      <c r="BB730" s="133"/>
      <c r="BC730" s="133"/>
      <c r="BD730" s="133"/>
      <c r="BE730" s="133"/>
      <c r="BF730" s="133"/>
      <c r="BG730" s="133"/>
      <c r="BH730" s="133"/>
      <c r="BI730" s="133"/>
      <c r="BJ730" s="133"/>
      <c r="BK730" s="133"/>
      <c r="BL730" s="133"/>
      <c r="BM730" s="133"/>
      <c r="BN730" s="133"/>
      <c r="BO730" s="133"/>
      <c r="BP730" s="133"/>
      <c r="BQ730" s="133"/>
      <c r="BR730" s="133"/>
      <c r="BS730" s="133"/>
      <c r="BT730" s="133"/>
      <c r="BU730" s="133"/>
      <c r="BV730" s="133"/>
      <c r="BW730" s="133"/>
      <c r="BX730" s="133"/>
      <c r="BY730" s="133"/>
      <c r="BZ730" s="133"/>
      <c r="CA730" s="133"/>
      <c r="CB730" s="133"/>
      <c r="CC730" s="133"/>
      <c r="CD730" s="133"/>
      <c r="CE730" s="133"/>
      <c r="CF730" s="133"/>
      <c r="CG730" s="133"/>
      <c r="CH730" s="133"/>
      <c r="CI730" s="133"/>
      <c r="CJ730" s="133"/>
      <c r="CK730" s="133"/>
      <c r="CL730" s="133"/>
      <c r="CM730" s="133"/>
      <c r="CN730" s="133"/>
      <c r="CO730" s="133"/>
      <c r="CP730" s="133"/>
      <c r="CQ730" s="133"/>
      <c r="CR730" s="133"/>
      <c r="CS730" s="133"/>
      <c r="CT730" s="133"/>
      <c r="CU730" s="133"/>
      <c r="CV730" s="133"/>
      <c r="CW730" s="133"/>
    </row>
    <row r="731" spans="1:101" s="134" customFormat="1" ht="12">
      <c r="A731" s="133"/>
      <c r="B731" s="132"/>
      <c r="C731" s="133"/>
      <c r="D731" s="126"/>
      <c r="E731" s="126"/>
      <c r="F731" s="126"/>
      <c r="G731" s="126"/>
      <c r="H731" s="126"/>
      <c r="I731" s="126"/>
      <c r="J731" s="126"/>
      <c r="K731" s="126"/>
      <c r="L731" s="126"/>
      <c r="M731" s="127"/>
      <c r="N731" s="127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  <c r="AU731" s="133"/>
      <c r="AV731" s="133"/>
      <c r="AW731" s="133"/>
      <c r="AX731" s="133"/>
      <c r="AY731" s="133"/>
      <c r="AZ731" s="133"/>
      <c r="BA731" s="133"/>
      <c r="BB731" s="133"/>
      <c r="BC731" s="133"/>
      <c r="BD731" s="133"/>
      <c r="BE731" s="133"/>
      <c r="BF731" s="133"/>
      <c r="BG731" s="133"/>
      <c r="BH731" s="133"/>
      <c r="BI731" s="133"/>
      <c r="BJ731" s="133"/>
      <c r="BK731" s="133"/>
      <c r="BL731" s="133"/>
      <c r="BM731" s="133"/>
      <c r="BN731" s="133"/>
      <c r="BO731" s="133"/>
      <c r="BP731" s="133"/>
      <c r="BQ731" s="133"/>
      <c r="BR731" s="133"/>
      <c r="BS731" s="133"/>
      <c r="BT731" s="133"/>
      <c r="BU731" s="133"/>
      <c r="BV731" s="133"/>
      <c r="BW731" s="133"/>
      <c r="BX731" s="133"/>
      <c r="BY731" s="133"/>
      <c r="BZ731" s="133"/>
      <c r="CA731" s="133"/>
      <c r="CB731" s="133"/>
      <c r="CC731" s="133"/>
      <c r="CD731" s="133"/>
      <c r="CE731" s="133"/>
      <c r="CF731" s="133"/>
      <c r="CG731" s="133"/>
      <c r="CH731" s="133"/>
      <c r="CI731" s="133"/>
      <c r="CJ731" s="133"/>
      <c r="CK731" s="133"/>
      <c r="CL731" s="133"/>
      <c r="CM731" s="133"/>
      <c r="CN731" s="133"/>
      <c r="CO731" s="133"/>
      <c r="CP731" s="133"/>
      <c r="CQ731" s="133"/>
      <c r="CR731" s="133"/>
      <c r="CS731" s="133"/>
      <c r="CT731" s="133"/>
      <c r="CU731" s="133"/>
      <c r="CV731" s="133"/>
      <c r="CW731" s="133"/>
    </row>
    <row r="732" spans="1:101" s="134" customFormat="1" ht="12">
      <c r="A732" s="133"/>
      <c r="B732" s="132"/>
      <c r="C732" s="133"/>
      <c r="D732" s="126"/>
      <c r="E732" s="126"/>
      <c r="F732" s="126"/>
      <c r="G732" s="126"/>
      <c r="H732" s="126"/>
      <c r="I732" s="126"/>
      <c r="J732" s="126"/>
      <c r="K732" s="126"/>
      <c r="L732" s="126"/>
      <c r="M732" s="127"/>
      <c r="N732" s="127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  <c r="AU732" s="133"/>
      <c r="AV732" s="133"/>
      <c r="AW732" s="133"/>
      <c r="AX732" s="133"/>
      <c r="AY732" s="133"/>
      <c r="AZ732" s="133"/>
      <c r="BA732" s="133"/>
      <c r="BB732" s="133"/>
      <c r="BC732" s="133"/>
      <c r="BD732" s="133"/>
      <c r="BE732" s="133"/>
      <c r="BF732" s="133"/>
      <c r="BG732" s="133"/>
      <c r="BH732" s="133"/>
      <c r="BI732" s="133"/>
      <c r="BJ732" s="133"/>
      <c r="BK732" s="133"/>
      <c r="BL732" s="133"/>
      <c r="BM732" s="133"/>
      <c r="BN732" s="133"/>
      <c r="BO732" s="133"/>
      <c r="BP732" s="133"/>
      <c r="BQ732" s="133"/>
      <c r="BR732" s="133"/>
      <c r="BS732" s="133"/>
      <c r="BT732" s="133"/>
      <c r="BU732" s="133"/>
      <c r="BV732" s="133"/>
      <c r="BW732" s="133"/>
      <c r="BX732" s="133"/>
      <c r="BY732" s="133"/>
      <c r="BZ732" s="133"/>
      <c r="CA732" s="133"/>
      <c r="CB732" s="133"/>
      <c r="CC732" s="133"/>
      <c r="CD732" s="133"/>
      <c r="CE732" s="133"/>
      <c r="CF732" s="133"/>
      <c r="CG732" s="133"/>
      <c r="CH732" s="133"/>
      <c r="CI732" s="133"/>
      <c r="CJ732" s="133"/>
      <c r="CK732" s="133"/>
      <c r="CL732" s="133"/>
      <c r="CM732" s="133"/>
      <c r="CN732" s="133"/>
      <c r="CO732" s="133"/>
      <c r="CP732" s="133"/>
      <c r="CQ732" s="133"/>
      <c r="CR732" s="133"/>
      <c r="CS732" s="133"/>
      <c r="CT732" s="133"/>
      <c r="CU732" s="133"/>
      <c r="CV732" s="133"/>
      <c r="CW732" s="133"/>
    </row>
    <row r="733" spans="1:101" s="134" customFormat="1" ht="12">
      <c r="A733" s="133"/>
      <c r="B733" s="132"/>
      <c r="C733" s="133"/>
      <c r="D733" s="126"/>
      <c r="E733" s="126"/>
      <c r="F733" s="126"/>
      <c r="G733" s="126"/>
      <c r="H733" s="126"/>
      <c r="I733" s="126"/>
      <c r="J733" s="126"/>
      <c r="K733" s="126"/>
      <c r="L733" s="126"/>
      <c r="M733" s="127"/>
      <c r="N733" s="127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  <c r="AU733" s="133"/>
      <c r="AV733" s="133"/>
      <c r="AW733" s="133"/>
      <c r="AX733" s="133"/>
      <c r="AY733" s="133"/>
      <c r="AZ733" s="133"/>
      <c r="BA733" s="133"/>
      <c r="BB733" s="133"/>
      <c r="BC733" s="133"/>
      <c r="BD733" s="133"/>
      <c r="BE733" s="133"/>
      <c r="BF733" s="133"/>
      <c r="BG733" s="133"/>
      <c r="BH733" s="133"/>
      <c r="BI733" s="133"/>
      <c r="BJ733" s="133"/>
      <c r="BK733" s="133"/>
      <c r="BL733" s="133"/>
      <c r="BM733" s="133"/>
      <c r="BN733" s="133"/>
      <c r="BO733" s="133"/>
      <c r="BP733" s="133"/>
      <c r="BQ733" s="133"/>
      <c r="BR733" s="133"/>
      <c r="BS733" s="133"/>
      <c r="BT733" s="133"/>
      <c r="BU733" s="133"/>
      <c r="BV733" s="133"/>
      <c r="BW733" s="133"/>
      <c r="BX733" s="133"/>
      <c r="BY733" s="133"/>
      <c r="BZ733" s="133"/>
      <c r="CA733" s="133"/>
      <c r="CB733" s="133"/>
      <c r="CC733" s="133"/>
      <c r="CD733" s="133"/>
      <c r="CE733" s="133"/>
      <c r="CF733" s="133"/>
      <c r="CG733" s="133"/>
      <c r="CH733" s="133"/>
      <c r="CI733" s="133"/>
      <c r="CJ733" s="133"/>
      <c r="CK733" s="133"/>
      <c r="CL733" s="133"/>
      <c r="CM733" s="133"/>
      <c r="CN733" s="133"/>
      <c r="CO733" s="133"/>
      <c r="CP733" s="133"/>
      <c r="CQ733" s="133"/>
      <c r="CR733" s="133"/>
      <c r="CS733" s="133"/>
      <c r="CT733" s="133"/>
      <c r="CU733" s="133"/>
      <c r="CV733" s="133"/>
      <c r="CW733" s="133"/>
    </row>
    <row r="734" spans="1:101" s="134" customFormat="1" ht="12">
      <c r="A734" s="133"/>
      <c r="B734" s="132"/>
      <c r="C734" s="133"/>
      <c r="D734" s="126"/>
      <c r="E734" s="126"/>
      <c r="F734" s="126"/>
      <c r="G734" s="126"/>
      <c r="H734" s="126"/>
      <c r="I734" s="126"/>
      <c r="J734" s="126"/>
      <c r="K734" s="126"/>
      <c r="L734" s="126"/>
      <c r="M734" s="127"/>
      <c r="N734" s="127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  <c r="AU734" s="133"/>
      <c r="AV734" s="133"/>
      <c r="AW734" s="133"/>
      <c r="AX734" s="133"/>
      <c r="AY734" s="133"/>
      <c r="AZ734" s="133"/>
      <c r="BA734" s="133"/>
      <c r="BB734" s="133"/>
      <c r="BC734" s="133"/>
      <c r="BD734" s="133"/>
      <c r="BE734" s="133"/>
      <c r="BF734" s="133"/>
      <c r="BG734" s="133"/>
      <c r="BH734" s="133"/>
      <c r="BI734" s="133"/>
      <c r="BJ734" s="133"/>
      <c r="BK734" s="133"/>
      <c r="BL734" s="133"/>
      <c r="BM734" s="133"/>
      <c r="BN734" s="133"/>
      <c r="BO734" s="133"/>
      <c r="BP734" s="133"/>
      <c r="BQ734" s="133"/>
      <c r="BR734" s="133"/>
      <c r="BS734" s="133"/>
      <c r="BT734" s="133"/>
      <c r="BU734" s="133"/>
      <c r="BV734" s="133"/>
      <c r="BW734" s="133"/>
      <c r="BX734" s="133"/>
      <c r="BY734" s="133"/>
      <c r="BZ734" s="133"/>
      <c r="CA734" s="133"/>
      <c r="CB734" s="133"/>
      <c r="CC734" s="133"/>
      <c r="CD734" s="133"/>
      <c r="CE734" s="133"/>
      <c r="CF734" s="133"/>
      <c r="CG734" s="133"/>
      <c r="CH734" s="133"/>
      <c r="CI734" s="133"/>
      <c r="CJ734" s="133"/>
      <c r="CK734" s="133"/>
      <c r="CL734" s="133"/>
      <c r="CM734" s="133"/>
      <c r="CN734" s="133"/>
      <c r="CO734" s="133"/>
      <c r="CP734" s="133"/>
      <c r="CQ734" s="133"/>
      <c r="CR734" s="133"/>
      <c r="CS734" s="133"/>
      <c r="CT734" s="133"/>
      <c r="CU734" s="133"/>
      <c r="CV734" s="133"/>
      <c r="CW734" s="133"/>
    </row>
    <row r="735" spans="1:101" s="134" customFormat="1" ht="12">
      <c r="A735" s="133"/>
      <c r="B735" s="132"/>
      <c r="C735" s="133"/>
      <c r="D735" s="126"/>
      <c r="E735" s="126"/>
      <c r="F735" s="126"/>
      <c r="G735" s="126"/>
      <c r="H735" s="126"/>
      <c r="I735" s="126"/>
      <c r="J735" s="126"/>
      <c r="K735" s="126"/>
      <c r="L735" s="126"/>
      <c r="M735" s="127"/>
      <c r="N735" s="127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  <c r="AU735" s="133"/>
      <c r="AV735" s="133"/>
      <c r="AW735" s="133"/>
      <c r="AX735" s="133"/>
      <c r="AY735" s="133"/>
      <c r="AZ735" s="133"/>
      <c r="BA735" s="133"/>
      <c r="BB735" s="133"/>
      <c r="BC735" s="133"/>
      <c r="BD735" s="133"/>
      <c r="BE735" s="133"/>
      <c r="BF735" s="133"/>
      <c r="BG735" s="133"/>
      <c r="BH735" s="133"/>
      <c r="BI735" s="133"/>
      <c r="BJ735" s="133"/>
      <c r="BK735" s="133"/>
      <c r="BL735" s="133"/>
      <c r="BM735" s="133"/>
      <c r="BN735" s="133"/>
      <c r="BO735" s="133"/>
      <c r="BP735" s="133"/>
      <c r="BQ735" s="133"/>
      <c r="BR735" s="133"/>
      <c r="BS735" s="133"/>
      <c r="BT735" s="133"/>
      <c r="BU735" s="133"/>
      <c r="BV735" s="133"/>
      <c r="BW735" s="133"/>
      <c r="BX735" s="133"/>
      <c r="BY735" s="133"/>
      <c r="BZ735" s="133"/>
      <c r="CA735" s="133"/>
      <c r="CB735" s="133"/>
      <c r="CC735" s="133"/>
      <c r="CD735" s="133"/>
      <c r="CE735" s="133"/>
      <c r="CF735" s="133"/>
      <c r="CG735" s="133"/>
      <c r="CH735" s="133"/>
      <c r="CI735" s="133"/>
      <c r="CJ735" s="133"/>
      <c r="CK735" s="133"/>
      <c r="CL735" s="133"/>
      <c r="CM735" s="133"/>
      <c r="CN735" s="133"/>
      <c r="CO735" s="133"/>
      <c r="CP735" s="133"/>
      <c r="CQ735" s="133"/>
      <c r="CR735" s="133"/>
      <c r="CS735" s="133"/>
      <c r="CT735" s="133"/>
      <c r="CU735" s="133"/>
      <c r="CV735" s="133"/>
      <c r="CW735" s="133"/>
    </row>
    <row r="736" spans="1:101" s="134" customFormat="1" ht="12">
      <c r="A736" s="133"/>
      <c r="B736" s="132"/>
      <c r="C736" s="133"/>
      <c r="D736" s="126"/>
      <c r="E736" s="126"/>
      <c r="F736" s="126"/>
      <c r="G736" s="126"/>
      <c r="H736" s="126"/>
      <c r="I736" s="126"/>
      <c r="J736" s="126"/>
      <c r="K736" s="126"/>
      <c r="L736" s="126"/>
      <c r="M736" s="127"/>
      <c r="N736" s="127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  <c r="AU736" s="133"/>
      <c r="AV736" s="133"/>
      <c r="AW736" s="133"/>
      <c r="AX736" s="133"/>
      <c r="AY736" s="133"/>
      <c r="AZ736" s="133"/>
      <c r="BA736" s="133"/>
      <c r="BB736" s="133"/>
      <c r="BC736" s="133"/>
      <c r="BD736" s="133"/>
      <c r="BE736" s="133"/>
      <c r="BF736" s="133"/>
      <c r="BG736" s="133"/>
      <c r="BH736" s="133"/>
      <c r="BI736" s="133"/>
      <c r="BJ736" s="133"/>
      <c r="BK736" s="133"/>
      <c r="BL736" s="133"/>
      <c r="BM736" s="133"/>
      <c r="BN736" s="133"/>
      <c r="BO736" s="133"/>
      <c r="BP736" s="133"/>
      <c r="BQ736" s="133"/>
      <c r="BR736" s="133"/>
      <c r="BS736" s="133"/>
      <c r="BT736" s="133"/>
      <c r="BU736" s="133"/>
      <c r="BV736" s="133"/>
      <c r="BW736" s="133"/>
      <c r="BX736" s="133"/>
      <c r="BY736" s="133"/>
      <c r="BZ736" s="133"/>
      <c r="CA736" s="133"/>
      <c r="CB736" s="133"/>
      <c r="CC736" s="133"/>
      <c r="CD736" s="133"/>
      <c r="CE736" s="133"/>
      <c r="CF736" s="133"/>
      <c r="CG736" s="133"/>
      <c r="CH736" s="133"/>
      <c r="CI736" s="133"/>
      <c r="CJ736" s="133"/>
      <c r="CK736" s="133"/>
      <c r="CL736" s="133"/>
      <c r="CM736" s="133"/>
      <c r="CN736" s="133"/>
      <c r="CO736" s="133"/>
      <c r="CP736" s="133"/>
      <c r="CQ736" s="133"/>
      <c r="CR736" s="133"/>
      <c r="CS736" s="133"/>
      <c r="CT736" s="133"/>
      <c r="CU736" s="133"/>
      <c r="CV736" s="133"/>
      <c r="CW736" s="133"/>
    </row>
    <row r="737" spans="1:101" s="134" customFormat="1" ht="12">
      <c r="A737" s="133"/>
      <c r="B737" s="132"/>
      <c r="C737" s="133"/>
      <c r="D737" s="126"/>
      <c r="E737" s="126"/>
      <c r="F737" s="126"/>
      <c r="G737" s="126"/>
      <c r="H737" s="126"/>
      <c r="I737" s="126"/>
      <c r="J737" s="126"/>
      <c r="K737" s="126"/>
      <c r="L737" s="126"/>
      <c r="M737" s="127"/>
      <c r="N737" s="127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  <c r="AU737" s="133"/>
      <c r="AV737" s="133"/>
      <c r="AW737" s="133"/>
      <c r="AX737" s="133"/>
      <c r="AY737" s="133"/>
      <c r="AZ737" s="133"/>
      <c r="BA737" s="133"/>
      <c r="BB737" s="133"/>
      <c r="BC737" s="133"/>
      <c r="BD737" s="133"/>
      <c r="BE737" s="133"/>
      <c r="BF737" s="133"/>
      <c r="BG737" s="133"/>
      <c r="BH737" s="133"/>
      <c r="BI737" s="133"/>
      <c r="BJ737" s="133"/>
      <c r="BK737" s="133"/>
      <c r="BL737" s="133"/>
      <c r="BM737" s="133"/>
      <c r="BN737" s="133"/>
      <c r="BO737" s="133"/>
      <c r="BP737" s="133"/>
      <c r="BQ737" s="133"/>
      <c r="BR737" s="133"/>
      <c r="BS737" s="133"/>
      <c r="BT737" s="133"/>
      <c r="BU737" s="133"/>
      <c r="BV737" s="133"/>
      <c r="BW737" s="133"/>
      <c r="BX737" s="133"/>
      <c r="BY737" s="133"/>
      <c r="BZ737" s="133"/>
      <c r="CA737" s="133"/>
      <c r="CB737" s="133"/>
      <c r="CC737" s="133"/>
      <c r="CD737" s="133"/>
      <c r="CE737" s="133"/>
      <c r="CF737" s="133"/>
      <c r="CG737" s="133"/>
      <c r="CH737" s="133"/>
      <c r="CI737" s="133"/>
      <c r="CJ737" s="133"/>
      <c r="CK737" s="133"/>
      <c r="CL737" s="133"/>
      <c r="CM737" s="133"/>
      <c r="CN737" s="133"/>
      <c r="CO737" s="133"/>
      <c r="CP737" s="133"/>
      <c r="CQ737" s="133"/>
      <c r="CR737" s="133"/>
      <c r="CS737" s="133"/>
      <c r="CT737" s="133"/>
      <c r="CU737" s="133"/>
      <c r="CV737" s="133"/>
      <c r="CW737" s="133"/>
    </row>
    <row r="738" spans="1:101" s="134" customFormat="1" ht="12">
      <c r="A738" s="133"/>
      <c r="B738" s="132"/>
      <c r="C738" s="133"/>
      <c r="D738" s="126"/>
      <c r="E738" s="126"/>
      <c r="F738" s="126"/>
      <c r="G738" s="126"/>
      <c r="H738" s="126"/>
      <c r="I738" s="126"/>
      <c r="J738" s="126"/>
      <c r="K738" s="126"/>
      <c r="L738" s="126"/>
      <c r="M738" s="127"/>
      <c r="N738" s="127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  <c r="AU738" s="133"/>
      <c r="AV738" s="133"/>
      <c r="AW738" s="133"/>
      <c r="AX738" s="133"/>
      <c r="AY738" s="133"/>
      <c r="AZ738" s="133"/>
      <c r="BA738" s="133"/>
      <c r="BB738" s="133"/>
      <c r="BC738" s="133"/>
      <c r="BD738" s="133"/>
      <c r="BE738" s="133"/>
      <c r="BF738" s="133"/>
      <c r="BG738" s="133"/>
      <c r="BH738" s="133"/>
      <c r="BI738" s="133"/>
      <c r="BJ738" s="133"/>
      <c r="BK738" s="133"/>
      <c r="BL738" s="133"/>
      <c r="BM738" s="133"/>
      <c r="BN738" s="133"/>
      <c r="BO738" s="133"/>
      <c r="BP738" s="133"/>
      <c r="BQ738" s="133"/>
      <c r="BR738" s="133"/>
      <c r="BS738" s="133"/>
      <c r="BT738" s="133"/>
      <c r="BU738" s="133"/>
      <c r="BV738" s="133"/>
      <c r="BW738" s="133"/>
      <c r="BX738" s="133"/>
      <c r="BY738" s="133"/>
      <c r="BZ738" s="133"/>
      <c r="CA738" s="133"/>
      <c r="CB738" s="133"/>
      <c r="CC738" s="133"/>
      <c r="CD738" s="133"/>
      <c r="CE738" s="133"/>
      <c r="CF738" s="133"/>
      <c r="CG738" s="133"/>
      <c r="CH738" s="133"/>
      <c r="CI738" s="133"/>
      <c r="CJ738" s="133"/>
      <c r="CK738" s="133"/>
      <c r="CL738" s="133"/>
      <c r="CM738" s="133"/>
      <c r="CN738" s="133"/>
      <c r="CO738" s="133"/>
      <c r="CP738" s="133"/>
      <c r="CQ738" s="133"/>
      <c r="CR738" s="133"/>
      <c r="CS738" s="133"/>
      <c r="CT738" s="133"/>
      <c r="CU738" s="133"/>
      <c r="CV738" s="133"/>
      <c r="CW738" s="133"/>
    </row>
    <row r="739" spans="1:101" s="134" customFormat="1" ht="12">
      <c r="A739" s="133"/>
      <c r="B739" s="132"/>
      <c r="C739" s="133"/>
      <c r="D739" s="126"/>
      <c r="E739" s="126"/>
      <c r="F739" s="126"/>
      <c r="G739" s="126"/>
      <c r="H739" s="126"/>
      <c r="I739" s="126"/>
      <c r="J739" s="126"/>
      <c r="K739" s="126"/>
      <c r="L739" s="126"/>
      <c r="M739" s="127"/>
      <c r="N739" s="127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  <c r="AU739" s="133"/>
      <c r="AV739" s="133"/>
      <c r="AW739" s="133"/>
      <c r="AX739" s="133"/>
      <c r="AY739" s="133"/>
      <c r="AZ739" s="133"/>
      <c r="BA739" s="133"/>
      <c r="BB739" s="133"/>
      <c r="BC739" s="133"/>
      <c r="BD739" s="133"/>
      <c r="BE739" s="133"/>
      <c r="BF739" s="133"/>
      <c r="BG739" s="133"/>
      <c r="BH739" s="133"/>
      <c r="BI739" s="133"/>
      <c r="BJ739" s="133"/>
      <c r="BK739" s="133"/>
      <c r="BL739" s="133"/>
      <c r="BM739" s="133"/>
      <c r="BN739" s="133"/>
      <c r="BO739" s="133"/>
      <c r="BP739" s="133"/>
      <c r="BQ739" s="133"/>
      <c r="BR739" s="133"/>
      <c r="BS739" s="133"/>
      <c r="BT739" s="133"/>
      <c r="BU739" s="133"/>
      <c r="BV739" s="133"/>
      <c r="BW739" s="133"/>
      <c r="BX739" s="133"/>
      <c r="BY739" s="133"/>
      <c r="BZ739" s="133"/>
      <c r="CA739" s="133"/>
      <c r="CB739" s="133"/>
      <c r="CC739" s="133"/>
      <c r="CD739" s="133"/>
      <c r="CE739" s="133"/>
      <c r="CF739" s="133"/>
      <c r="CG739" s="133"/>
      <c r="CH739" s="133"/>
      <c r="CI739" s="133"/>
      <c r="CJ739" s="133"/>
      <c r="CK739" s="133"/>
      <c r="CL739" s="133"/>
      <c r="CM739" s="133"/>
      <c r="CN739" s="133"/>
      <c r="CO739" s="133"/>
      <c r="CP739" s="133"/>
      <c r="CQ739" s="133"/>
      <c r="CR739" s="133"/>
      <c r="CS739" s="133"/>
      <c r="CT739" s="133"/>
      <c r="CU739" s="133"/>
      <c r="CV739" s="133"/>
      <c r="CW739" s="133"/>
    </row>
    <row r="740" spans="1:101" s="134" customFormat="1" ht="12">
      <c r="A740" s="133"/>
      <c r="B740" s="132"/>
      <c r="C740" s="133"/>
      <c r="D740" s="126"/>
      <c r="E740" s="126"/>
      <c r="F740" s="126"/>
      <c r="G740" s="126"/>
      <c r="H740" s="126"/>
      <c r="I740" s="126"/>
      <c r="J740" s="126"/>
      <c r="K740" s="126"/>
      <c r="L740" s="126"/>
      <c r="M740" s="127"/>
      <c r="N740" s="127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  <c r="AU740" s="133"/>
      <c r="AV740" s="133"/>
      <c r="AW740" s="133"/>
      <c r="AX740" s="133"/>
      <c r="AY740" s="133"/>
      <c r="AZ740" s="133"/>
      <c r="BA740" s="133"/>
      <c r="BB740" s="133"/>
      <c r="BC740" s="133"/>
      <c r="BD740" s="133"/>
      <c r="BE740" s="133"/>
      <c r="BF740" s="133"/>
      <c r="BG740" s="133"/>
      <c r="BH740" s="133"/>
      <c r="BI740" s="133"/>
      <c r="BJ740" s="133"/>
      <c r="BK740" s="133"/>
      <c r="BL740" s="133"/>
      <c r="BM740" s="133"/>
      <c r="BN740" s="133"/>
      <c r="BO740" s="133"/>
      <c r="BP740" s="133"/>
      <c r="BQ740" s="133"/>
      <c r="BR740" s="133"/>
      <c r="BS740" s="133"/>
      <c r="BT740" s="133"/>
      <c r="BU740" s="133"/>
      <c r="BV740" s="133"/>
      <c r="BW740" s="133"/>
      <c r="BX740" s="133"/>
      <c r="BY740" s="133"/>
      <c r="BZ740" s="133"/>
      <c r="CA740" s="133"/>
      <c r="CB740" s="133"/>
      <c r="CC740" s="133"/>
      <c r="CD740" s="133"/>
      <c r="CE740" s="133"/>
      <c r="CF740" s="133"/>
      <c r="CG740" s="133"/>
      <c r="CH740" s="133"/>
      <c r="CI740" s="133"/>
      <c r="CJ740" s="133"/>
      <c r="CK740" s="133"/>
      <c r="CL740" s="133"/>
      <c r="CM740" s="133"/>
      <c r="CN740" s="133"/>
      <c r="CO740" s="133"/>
      <c r="CP740" s="133"/>
      <c r="CQ740" s="133"/>
      <c r="CR740" s="133"/>
      <c r="CS740" s="133"/>
      <c r="CT740" s="133"/>
      <c r="CU740" s="133"/>
      <c r="CV740" s="133"/>
      <c r="CW740" s="133"/>
    </row>
    <row r="741" spans="1:101" s="134" customFormat="1" ht="12">
      <c r="A741" s="133"/>
      <c r="B741" s="132"/>
      <c r="C741" s="133"/>
      <c r="D741" s="126"/>
      <c r="E741" s="126"/>
      <c r="F741" s="126"/>
      <c r="G741" s="126"/>
      <c r="H741" s="126"/>
      <c r="I741" s="126"/>
      <c r="J741" s="126"/>
      <c r="K741" s="126"/>
      <c r="L741" s="126"/>
      <c r="M741" s="127"/>
      <c r="N741" s="127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  <c r="AU741" s="133"/>
      <c r="AV741" s="133"/>
      <c r="AW741" s="133"/>
      <c r="AX741" s="133"/>
      <c r="AY741" s="133"/>
      <c r="AZ741" s="133"/>
      <c r="BA741" s="133"/>
      <c r="BB741" s="133"/>
      <c r="BC741" s="133"/>
      <c r="BD741" s="133"/>
      <c r="BE741" s="133"/>
      <c r="BF741" s="133"/>
      <c r="BG741" s="133"/>
      <c r="BH741" s="133"/>
      <c r="BI741" s="133"/>
      <c r="BJ741" s="133"/>
      <c r="BK741" s="133"/>
      <c r="BL741" s="133"/>
      <c r="BM741" s="133"/>
      <c r="BN741" s="133"/>
      <c r="BO741" s="133"/>
      <c r="BP741" s="133"/>
      <c r="BQ741" s="133"/>
      <c r="BR741" s="133"/>
      <c r="BS741" s="133"/>
      <c r="BT741" s="133"/>
      <c r="BU741" s="133"/>
      <c r="BV741" s="133"/>
      <c r="BW741" s="133"/>
      <c r="BX741" s="133"/>
      <c r="BY741" s="133"/>
      <c r="BZ741" s="133"/>
      <c r="CA741" s="133"/>
      <c r="CB741" s="133"/>
      <c r="CC741" s="133"/>
      <c r="CD741" s="133"/>
      <c r="CE741" s="133"/>
      <c r="CF741" s="133"/>
      <c r="CG741" s="133"/>
      <c r="CH741" s="133"/>
      <c r="CI741" s="133"/>
      <c r="CJ741" s="133"/>
      <c r="CK741" s="133"/>
      <c r="CL741" s="133"/>
      <c r="CM741" s="133"/>
      <c r="CN741" s="133"/>
      <c r="CO741" s="133"/>
      <c r="CP741" s="133"/>
      <c r="CQ741" s="133"/>
      <c r="CR741" s="133"/>
      <c r="CS741" s="133"/>
      <c r="CT741" s="133"/>
      <c r="CU741" s="133"/>
      <c r="CV741" s="133"/>
      <c r="CW741" s="133"/>
    </row>
    <row r="742" spans="1:101" s="134" customFormat="1" ht="12">
      <c r="A742" s="133"/>
      <c r="B742" s="132"/>
      <c r="C742" s="133"/>
      <c r="D742" s="126"/>
      <c r="E742" s="126"/>
      <c r="F742" s="126"/>
      <c r="G742" s="126"/>
      <c r="H742" s="126"/>
      <c r="I742" s="126"/>
      <c r="J742" s="126"/>
      <c r="K742" s="126"/>
      <c r="L742" s="126"/>
      <c r="M742" s="127"/>
      <c r="N742" s="127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  <c r="AU742" s="133"/>
      <c r="AV742" s="133"/>
      <c r="AW742" s="133"/>
      <c r="AX742" s="133"/>
      <c r="AY742" s="133"/>
      <c r="AZ742" s="133"/>
      <c r="BA742" s="133"/>
      <c r="BB742" s="133"/>
      <c r="BC742" s="133"/>
      <c r="BD742" s="133"/>
      <c r="BE742" s="133"/>
      <c r="BF742" s="133"/>
      <c r="BG742" s="133"/>
      <c r="BH742" s="133"/>
      <c r="BI742" s="133"/>
      <c r="BJ742" s="133"/>
      <c r="BK742" s="133"/>
      <c r="BL742" s="133"/>
      <c r="BM742" s="133"/>
      <c r="BN742" s="133"/>
      <c r="BO742" s="133"/>
      <c r="BP742" s="133"/>
      <c r="BQ742" s="133"/>
      <c r="BR742" s="133"/>
      <c r="BS742" s="133"/>
      <c r="BT742" s="133"/>
      <c r="BU742" s="133"/>
      <c r="BV742" s="133"/>
      <c r="BW742" s="133"/>
      <c r="BX742" s="133"/>
      <c r="BY742" s="133"/>
      <c r="BZ742" s="133"/>
      <c r="CA742" s="133"/>
      <c r="CB742" s="133"/>
      <c r="CC742" s="133"/>
      <c r="CD742" s="133"/>
      <c r="CE742" s="133"/>
      <c r="CF742" s="133"/>
      <c r="CG742" s="133"/>
      <c r="CH742" s="133"/>
      <c r="CI742" s="133"/>
      <c r="CJ742" s="133"/>
      <c r="CK742" s="133"/>
      <c r="CL742" s="133"/>
      <c r="CM742" s="133"/>
      <c r="CN742" s="133"/>
      <c r="CO742" s="133"/>
      <c r="CP742" s="133"/>
      <c r="CQ742" s="133"/>
      <c r="CR742" s="133"/>
      <c r="CS742" s="133"/>
      <c r="CT742" s="133"/>
      <c r="CU742" s="133"/>
      <c r="CV742" s="133"/>
      <c r="CW742" s="133"/>
    </row>
    <row r="743" spans="1:101" s="134" customFormat="1" ht="12">
      <c r="A743" s="133"/>
      <c r="B743" s="132"/>
      <c r="C743" s="133"/>
      <c r="D743" s="126"/>
      <c r="E743" s="126"/>
      <c r="F743" s="126"/>
      <c r="G743" s="126"/>
      <c r="H743" s="126"/>
      <c r="I743" s="126"/>
      <c r="J743" s="126"/>
      <c r="K743" s="126"/>
      <c r="L743" s="126"/>
      <c r="M743" s="127"/>
      <c r="N743" s="127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  <c r="AU743" s="133"/>
      <c r="AV743" s="133"/>
      <c r="AW743" s="133"/>
      <c r="AX743" s="133"/>
      <c r="AY743" s="133"/>
      <c r="AZ743" s="133"/>
      <c r="BA743" s="133"/>
      <c r="BB743" s="133"/>
      <c r="BC743" s="133"/>
      <c r="BD743" s="133"/>
      <c r="BE743" s="133"/>
      <c r="BF743" s="133"/>
      <c r="BG743" s="133"/>
      <c r="BH743" s="133"/>
      <c r="BI743" s="133"/>
      <c r="BJ743" s="133"/>
      <c r="BK743" s="133"/>
      <c r="BL743" s="133"/>
      <c r="BM743" s="133"/>
      <c r="BN743" s="133"/>
      <c r="BO743" s="133"/>
      <c r="BP743" s="133"/>
      <c r="BQ743" s="133"/>
      <c r="BR743" s="133"/>
      <c r="BS743" s="133"/>
      <c r="BT743" s="133"/>
      <c r="BU743" s="133"/>
      <c r="BV743" s="133"/>
      <c r="BW743" s="133"/>
      <c r="BX743" s="133"/>
      <c r="BY743" s="133"/>
      <c r="BZ743" s="133"/>
      <c r="CA743" s="133"/>
      <c r="CB743" s="133"/>
      <c r="CC743" s="133"/>
      <c r="CD743" s="133"/>
      <c r="CE743" s="133"/>
      <c r="CF743" s="133"/>
      <c r="CG743" s="133"/>
      <c r="CH743" s="133"/>
      <c r="CI743" s="133"/>
      <c r="CJ743" s="133"/>
      <c r="CK743" s="133"/>
      <c r="CL743" s="133"/>
      <c r="CM743" s="133"/>
      <c r="CN743" s="133"/>
      <c r="CO743" s="133"/>
      <c r="CP743" s="133"/>
      <c r="CQ743" s="133"/>
      <c r="CR743" s="133"/>
      <c r="CS743" s="133"/>
      <c r="CT743" s="133"/>
      <c r="CU743" s="133"/>
      <c r="CV743" s="133"/>
      <c r="CW743" s="133"/>
    </row>
    <row r="744" spans="1:101" s="134" customFormat="1" ht="12">
      <c r="A744" s="133"/>
      <c r="B744" s="132"/>
      <c r="C744" s="133"/>
      <c r="D744" s="126"/>
      <c r="E744" s="126"/>
      <c r="F744" s="126"/>
      <c r="G744" s="126"/>
      <c r="H744" s="126"/>
      <c r="I744" s="126"/>
      <c r="J744" s="126"/>
      <c r="K744" s="126"/>
      <c r="L744" s="126"/>
      <c r="M744" s="127"/>
      <c r="N744" s="127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  <c r="AU744" s="133"/>
      <c r="AV744" s="133"/>
      <c r="AW744" s="133"/>
      <c r="AX744" s="133"/>
      <c r="AY744" s="133"/>
      <c r="AZ744" s="133"/>
      <c r="BA744" s="133"/>
      <c r="BB744" s="133"/>
      <c r="BC744" s="133"/>
      <c r="BD744" s="133"/>
      <c r="BE744" s="133"/>
      <c r="BF744" s="133"/>
      <c r="BG744" s="133"/>
      <c r="BH744" s="133"/>
      <c r="BI744" s="133"/>
      <c r="BJ744" s="133"/>
      <c r="BK744" s="133"/>
      <c r="BL744" s="133"/>
      <c r="BM744" s="133"/>
      <c r="BN744" s="133"/>
      <c r="BO744" s="133"/>
      <c r="BP744" s="133"/>
      <c r="BQ744" s="133"/>
      <c r="BR744" s="133"/>
      <c r="BS744" s="133"/>
      <c r="BT744" s="133"/>
      <c r="BU744" s="133"/>
      <c r="BV744" s="133"/>
      <c r="BW744" s="133"/>
      <c r="BX744" s="133"/>
      <c r="BY744" s="133"/>
      <c r="BZ744" s="133"/>
      <c r="CA744" s="133"/>
      <c r="CB744" s="133"/>
      <c r="CC744" s="133"/>
      <c r="CD744" s="133"/>
      <c r="CE744" s="133"/>
      <c r="CF744" s="133"/>
      <c r="CG744" s="133"/>
      <c r="CH744" s="133"/>
      <c r="CI744" s="133"/>
      <c r="CJ744" s="133"/>
      <c r="CK744" s="133"/>
      <c r="CL744" s="133"/>
      <c r="CM744" s="133"/>
      <c r="CN744" s="133"/>
      <c r="CO744" s="133"/>
      <c r="CP744" s="133"/>
      <c r="CQ744" s="133"/>
      <c r="CR744" s="133"/>
      <c r="CS744" s="133"/>
      <c r="CT744" s="133"/>
      <c r="CU744" s="133"/>
      <c r="CV744" s="133"/>
      <c r="CW744" s="133"/>
    </row>
    <row r="745" spans="1:101" s="134" customFormat="1" ht="12">
      <c r="A745" s="133"/>
      <c r="B745" s="132"/>
      <c r="C745" s="133"/>
      <c r="D745" s="126"/>
      <c r="E745" s="126"/>
      <c r="F745" s="126"/>
      <c r="G745" s="126"/>
      <c r="H745" s="126"/>
      <c r="I745" s="126"/>
      <c r="J745" s="126"/>
      <c r="K745" s="126"/>
      <c r="L745" s="126"/>
      <c r="M745" s="127"/>
      <c r="N745" s="127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  <c r="AU745" s="133"/>
      <c r="AV745" s="133"/>
      <c r="AW745" s="133"/>
      <c r="AX745" s="133"/>
      <c r="AY745" s="133"/>
      <c r="AZ745" s="133"/>
      <c r="BA745" s="133"/>
      <c r="BB745" s="133"/>
      <c r="BC745" s="133"/>
      <c r="BD745" s="133"/>
      <c r="BE745" s="133"/>
      <c r="BF745" s="133"/>
      <c r="BG745" s="133"/>
      <c r="BH745" s="133"/>
      <c r="BI745" s="133"/>
      <c r="BJ745" s="133"/>
      <c r="BK745" s="133"/>
      <c r="BL745" s="133"/>
      <c r="BM745" s="133"/>
      <c r="BN745" s="133"/>
      <c r="BO745" s="133"/>
      <c r="BP745" s="133"/>
      <c r="BQ745" s="133"/>
      <c r="BR745" s="133"/>
      <c r="BS745" s="133"/>
      <c r="BT745" s="133"/>
      <c r="BU745" s="133"/>
      <c r="BV745" s="133"/>
      <c r="BW745" s="133"/>
      <c r="BX745" s="133"/>
      <c r="BY745" s="133"/>
      <c r="BZ745" s="133"/>
      <c r="CA745" s="133"/>
      <c r="CB745" s="133"/>
      <c r="CC745" s="133"/>
      <c r="CD745" s="133"/>
      <c r="CE745" s="133"/>
      <c r="CF745" s="133"/>
      <c r="CG745" s="133"/>
      <c r="CH745" s="133"/>
      <c r="CI745" s="133"/>
      <c r="CJ745" s="133"/>
      <c r="CK745" s="133"/>
      <c r="CL745" s="133"/>
      <c r="CM745" s="133"/>
      <c r="CN745" s="133"/>
      <c r="CO745" s="133"/>
      <c r="CP745" s="133"/>
      <c r="CQ745" s="133"/>
      <c r="CR745" s="133"/>
      <c r="CS745" s="133"/>
      <c r="CT745" s="133"/>
      <c r="CU745" s="133"/>
      <c r="CV745" s="133"/>
      <c r="CW745" s="133"/>
    </row>
    <row r="746" spans="1:101" s="134" customFormat="1" ht="12">
      <c r="A746" s="133"/>
      <c r="B746" s="132"/>
      <c r="C746" s="133"/>
      <c r="D746" s="126"/>
      <c r="E746" s="126"/>
      <c r="F746" s="126"/>
      <c r="G746" s="126"/>
      <c r="H746" s="126"/>
      <c r="I746" s="126"/>
      <c r="J746" s="126"/>
      <c r="K746" s="126"/>
      <c r="L746" s="126"/>
      <c r="M746" s="127"/>
      <c r="N746" s="127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  <c r="AU746" s="133"/>
      <c r="AV746" s="133"/>
      <c r="AW746" s="133"/>
      <c r="AX746" s="133"/>
      <c r="AY746" s="133"/>
      <c r="AZ746" s="133"/>
      <c r="BA746" s="133"/>
      <c r="BB746" s="133"/>
      <c r="BC746" s="133"/>
      <c r="BD746" s="133"/>
      <c r="BE746" s="133"/>
      <c r="BF746" s="133"/>
      <c r="BG746" s="133"/>
      <c r="BH746" s="133"/>
      <c r="BI746" s="133"/>
      <c r="BJ746" s="133"/>
      <c r="BK746" s="133"/>
      <c r="BL746" s="133"/>
      <c r="BM746" s="133"/>
      <c r="BN746" s="133"/>
      <c r="BO746" s="133"/>
      <c r="BP746" s="133"/>
      <c r="BQ746" s="133"/>
      <c r="BR746" s="133"/>
      <c r="BS746" s="133"/>
      <c r="BT746" s="133"/>
      <c r="BU746" s="133"/>
      <c r="BV746" s="133"/>
      <c r="BW746" s="133"/>
      <c r="BX746" s="133"/>
      <c r="BY746" s="133"/>
      <c r="BZ746" s="133"/>
      <c r="CA746" s="133"/>
      <c r="CB746" s="133"/>
      <c r="CC746" s="133"/>
      <c r="CD746" s="133"/>
      <c r="CE746" s="133"/>
      <c r="CF746" s="133"/>
      <c r="CG746" s="133"/>
      <c r="CH746" s="133"/>
      <c r="CI746" s="133"/>
      <c r="CJ746" s="133"/>
      <c r="CK746" s="133"/>
      <c r="CL746" s="133"/>
      <c r="CM746" s="133"/>
      <c r="CN746" s="133"/>
      <c r="CO746" s="133"/>
      <c r="CP746" s="133"/>
      <c r="CQ746" s="133"/>
      <c r="CR746" s="133"/>
      <c r="CS746" s="133"/>
      <c r="CT746" s="133"/>
      <c r="CU746" s="133"/>
      <c r="CV746" s="133"/>
      <c r="CW746" s="133"/>
    </row>
    <row r="747" spans="1:101" s="134" customFormat="1" ht="12">
      <c r="A747" s="133"/>
      <c r="B747" s="132"/>
      <c r="C747" s="133"/>
      <c r="D747" s="126"/>
      <c r="E747" s="126"/>
      <c r="F747" s="126"/>
      <c r="G747" s="126"/>
      <c r="H747" s="126"/>
      <c r="I747" s="126"/>
      <c r="J747" s="126"/>
      <c r="K747" s="126"/>
      <c r="L747" s="126"/>
      <c r="M747" s="127"/>
      <c r="N747" s="127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  <c r="AU747" s="133"/>
      <c r="AV747" s="133"/>
      <c r="AW747" s="133"/>
      <c r="AX747" s="133"/>
      <c r="AY747" s="133"/>
      <c r="AZ747" s="133"/>
      <c r="BA747" s="133"/>
      <c r="BB747" s="133"/>
      <c r="BC747" s="133"/>
      <c r="BD747" s="133"/>
      <c r="BE747" s="133"/>
      <c r="BF747" s="133"/>
      <c r="BG747" s="133"/>
      <c r="BH747" s="133"/>
      <c r="BI747" s="133"/>
      <c r="BJ747" s="133"/>
      <c r="BK747" s="133"/>
      <c r="BL747" s="133"/>
      <c r="BM747" s="133"/>
      <c r="BN747" s="133"/>
      <c r="BO747" s="133"/>
      <c r="BP747" s="133"/>
      <c r="BQ747" s="133"/>
      <c r="BR747" s="133"/>
      <c r="BS747" s="133"/>
      <c r="BT747" s="133"/>
      <c r="BU747" s="133"/>
      <c r="BV747" s="133"/>
      <c r="BW747" s="133"/>
      <c r="BX747" s="133"/>
      <c r="BY747" s="133"/>
      <c r="BZ747" s="133"/>
      <c r="CA747" s="133"/>
      <c r="CB747" s="133"/>
      <c r="CC747" s="133"/>
      <c r="CD747" s="133"/>
      <c r="CE747" s="133"/>
      <c r="CF747" s="133"/>
      <c r="CG747" s="133"/>
      <c r="CH747" s="133"/>
      <c r="CI747" s="133"/>
      <c r="CJ747" s="133"/>
      <c r="CK747" s="133"/>
      <c r="CL747" s="133"/>
      <c r="CM747" s="133"/>
      <c r="CN747" s="133"/>
      <c r="CO747" s="133"/>
      <c r="CP747" s="133"/>
      <c r="CQ747" s="133"/>
      <c r="CR747" s="133"/>
      <c r="CS747" s="133"/>
      <c r="CT747" s="133"/>
      <c r="CU747" s="133"/>
      <c r="CV747" s="133"/>
      <c r="CW747" s="133"/>
    </row>
    <row r="748" spans="1:101" s="134" customFormat="1" ht="12">
      <c r="A748" s="133"/>
      <c r="B748" s="132"/>
      <c r="C748" s="133"/>
      <c r="D748" s="126"/>
      <c r="E748" s="126"/>
      <c r="F748" s="126"/>
      <c r="G748" s="126"/>
      <c r="H748" s="126"/>
      <c r="I748" s="126"/>
      <c r="J748" s="126"/>
      <c r="K748" s="126"/>
      <c r="L748" s="126"/>
      <c r="M748" s="127"/>
      <c r="N748" s="127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  <c r="AU748" s="133"/>
      <c r="AV748" s="133"/>
      <c r="AW748" s="133"/>
      <c r="AX748" s="133"/>
      <c r="AY748" s="133"/>
      <c r="AZ748" s="133"/>
      <c r="BA748" s="133"/>
      <c r="BB748" s="133"/>
      <c r="BC748" s="133"/>
      <c r="BD748" s="133"/>
      <c r="BE748" s="133"/>
      <c r="BF748" s="133"/>
      <c r="BG748" s="133"/>
      <c r="BH748" s="133"/>
      <c r="BI748" s="133"/>
      <c r="BJ748" s="133"/>
      <c r="BK748" s="133"/>
      <c r="BL748" s="133"/>
      <c r="BM748" s="133"/>
      <c r="BN748" s="133"/>
      <c r="BO748" s="133"/>
      <c r="BP748" s="133"/>
      <c r="BQ748" s="133"/>
      <c r="BR748" s="133"/>
      <c r="BS748" s="133"/>
      <c r="BT748" s="133"/>
      <c r="BU748" s="133"/>
      <c r="BV748" s="133"/>
      <c r="BW748" s="133"/>
      <c r="BX748" s="133"/>
      <c r="BY748" s="133"/>
      <c r="BZ748" s="133"/>
      <c r="CA748" s="133"/>
      <c r="CB748" s="133"/>
      <c r="CC748" s="133"/>
      <c r="CD748" s="133"/>
      <c r="CE748" s="133"/>
      <c r="CF748" s="133"/>
      <c r="CG748" s="133"/>
      <c r="CH748" s="133"/>
      <c r="CI748" s="133"/>
      <c r="CJ748" s="133"/>
      <c r="CK748" s="133"/>
      <c r="CL748" s="133"/>
      <c r="CM748" s="133"/>
      <c r="CN748" s="133"/>
      <c r="CO748" s="133"/>
      <c r="CP748" s="133"/>
      <c r="CQ748" s="133"/>
      <c r="CR748" s="133"/>
      <c r="CS748" s="133"/>
      <c r="CT748" s="133"/>
      <c r="CU748" s="133"/>
      <c r="CV748" s="133"/>
      <c r="CW748" s="133"/>
    </row>
    <row r="749" spans="1:101" s="134" customFormat="1" ht="12">
      <c r="A749" s="133"/>
      <c r="B749" s="132"/>
      <c r="C749" s="133"/>
      <c r="D749" s="126"/>
      <c r="E749" s="126"/>
      <c r="F749" s="126"/>
      <c r="G749" s="126"/>
      <c r="H749" s="126"/>
      <c r="I749" s="126"/>
      <c r="J749" s="126"/>
      <c r="K749" s="126"/>
      <c r="L749" s="126"/>
      <c r="M749" s="127"/>
      <c r="N749" s="127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  <c r="AU749" s="133"/>
      <c r="AV749" s="133"/>
      <c r="AW749" s="133"/>
      <c r="AX749" s="133"/>
      <c r="AY749" s="133"/>
      <c r="AZ749" s="133"/>
      <c r="BA749" s="133"/>
      <c r="BB749" s="133"/>
      <c r="BC749" s="133"/>
      <c r="BD749" s="133"/>
      <c r="BE749" s="133"/>
      <c r="BF749" s="133"/>
      <c r="BG749" s="133"/>
      <c r="BH749" s="133"/>
      <c r="BI749" s="133"/>
      <c r="BJ749" s="133"/>
      <c r="BK749" s="133"/>
      <c r="BL749" s="133"/>
      <c r="BM749" s="133"/>
      <c r="BN749" s="133"/>
      <c r="BO749" s="133"/>
      <c r="BP749" s="133"/>
      <c r="BQ749" s="133"/>
      <c r="BR749" s="133"/>
      <c r="BS749" s="133"/>
      <c r="BT749" s="133"/>
      <c r="BU749" s="133"/>
      <c r="BV749" s="133"/>
      <c r="BW749" s="133"/>
      <c r="BX749" s="133"/>
      <c r="BY749" s="133"/>
      <c r="BZ749" s="133"/>
      <c r="CA749" s="133"/>
      <c r="CB749" s="133"/>
      <c r="CC749" s="133"/>
      <c r="CD749" s="133"/>
      <c r="CE749" s="133"/>
      <c r="CF749" s="133"/>
      <c r="CG749" s="133"/>
      <c r="CH749" s="133"/>
      <c r="CI749" s="133"/>
      <c r="CJ749" s="133"/>
      <c r="CK749" s="133"/>
      <c r="CL749" s="133"/>
      <c r="CM749" s="133"/>
      <c r="CN749" s="133"/>
      <c r="CO749" s="133"/>
      <c r="CP749" s="133"/>
      <c r="CQ749" s="133"/>
      <c r="CR749" s="133"/>
      <c r="CS749" s="133"/>
      <c r="CT749" s="133"/>
      <c r="CU749" s="133"/>
      <c r="CV749" s="133"/>
      <c r="CW749" s="133"/>
    </row>
    <row r="750" spans="1:101" s="134" customFormat="1" ht="12">
      <c r="A750" s="133"/>
      <c r="B750" s="132"/>
      <c r="C750" s="133"/>
      <c r="D750" s="126"/>
      <c r="E750" s="126"/>
      <c r="F750" s="126"/>
      <c r="G750" s="126"/>
      <c r="H750" s="126"/>
      <c r="I750" s="126"/>
      <c r="J750" s="126"/>
      <c r="K750" s="126"/>
      <c r="L750" s="126"/>
      <c r="M750" s="127"/>
      <c r="N750" s="127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  <c r="AU750" s="133"/>
      <c r="AV750" s="133"/>
      <c r="AW750" s="133"/>
      <c r="AX750" s="133"/>
      <c r="AY750" s="133"/>
      <c r="AZ750" s="133"/>
      <c r="BA750" s="133"/>
      <c r="BB750" s="133"/>
      <c r="BC750" s="133"/>
      <c r="BD750" s="133"/>
      <c r="BE750" s="133"/>
      <c r="BF750" s="133"/>
      <c r="BG750" s="133"/>
      <c r="BH750" s="133"/>
      <c r="BI750" s="133"/>
      <c r="BJ750" s="133"/>
      <c r="BK750" s="133"/>
      <c r="BL750" s="133"/>
      <c r="BM750" s="133"/>
      <c r="BN750" s="133"/>
      <c r="BO750" s="133"/>
      <c r="BP750" s="133"/>
      <c r="BQ750" s="133"/>
      <c r="BR750" s="133"/>
      <c r="BS750" s="133"/>
      <c r="BT750" s="133"/>
      <c r="BU750" s="133"/>
      <c r="BV750" s="133"/>
      <c r="BW750" s="133"/>
      <c r="BX750" s="133"/>
      <c r="BY750" s="133"/>
      <c r="BZ750" s="133"/>
      <c r="CA750" s="133"/>
      <c r="CB750" s="133"/>
      <c r="CC750" s="133"/>
      <c r="CD750" s="133"/>
      <c r="CE750" s="133"/>
      <c r="CF750" s="133"/>
      <c r="CG750" s="133"/>
      <c r="CH750" s="133"/>
      <c r="CI750" s="133"/>
      <c r="CJ750" s="133"/>
      <c r="CK750" s="133"/>
      <c r="CL750" s="133"/>
      <c r="CM750" s="133"/>
      <c r="CN750" s="133"/>
      <c r="CO750" s="133"/>
      <c r="CP750" s="133"/>
      <c r="CQ750" s="133"/>
      <c r="CR750" s="133"/>
      <c r="CS750" s="133"/>
      <c r="CT750" s="133"/>
      <c r="CU750" s="133"/>
      <c r="CV750" s="133"/>
      <c r="CW750" s="133"/>
    </row>
    <row r="751" spans="1:101" s="134" customFormat="1" ht="12">
      <c r="A751" s="133"/>
      <c r="B751" s="132"/>
      <c r="C751" s="133"/>
      <c r="D751" s="126"/>
      <c r="E751" s="126"/>
      <c r="F751" s="126"/>
      <c r="G751" s="126"/>
      <c r="H751" s="126"/>
      <c r="I751" s="126"/>
      <c r="J751" s="126"/>
      <c r="K751" s="126"/>
      <c r="L751" s="126"/>
      <c r="M751" s="127"/>
      <c r="N751" s="127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  <c r="AU751" s="133"/>
      <c r="AV751" s="133"/>
      <c r="AW751" s="133"/>
      <c r="AX751" s="133"/>
      <c r="AY751" s="133"/>
      <c r="AZ751" s="133"/>
      <c r="BA751" s="133"/>
      <c r="BB751" s="133"/>
      <c r="BC751" s="133"/>
      <c r="BD751" s="133"/>
      <c r="BE751" s="133"/>
      <c r="BF751" s="133"/>
      <c r="BG751" s="133"/>
      <c r="BH751" s="133"/>
      <c r="BI751" s="133"/>
      <c r="BJ751" s="133"/>
      <c r="BK751" s="133"/>
      <c r="BL751" s="133"/>
      <c r="BM751" s="133"/>
      <c r="BN751" s="133"/>
      <c r="BO751" s="133"/>
      <c r="BP751" s="133"/>
      <c r="BQ751" s="133"/>
      <c r="BR751" s="133"/>
      <c r="BS751" s="133"/>
      <c r="BT751" s="133"/>
      <c r="BU751" s="133"/>
      <c r="BV751" s="133"/>
      <c r="BW751" s="133"/>
      <c r="BX751" s="133"/>
      <c r="BY751" s="133"/>
      <c r="BZ751" s="133"/>
      <c r="CA751" s="133"/>
      <c r="CB751" s="133"/>
      <c r="CC751" s="133"/>
      <c r="CD751" s="133"/>
      <c r="CE751" s="133"/>
      <c r="CF751" s="133"/>
      <c r="CG751" s="133"/>
      <c r="CH751" s="133"/>
      <c r="CI751" s="133"/>
      <c r="CJ751" s="133"/>
      <c r="CK751" s="133"/>
      <c r="CL751" s="133"/>
      <c r="CM751" s="133"/>
      <c r="CN751" s="133"/>
      <c r="CO751" s="133"/>
      <c r="CP751" s="133"/>
      <c r="CQ751" s="133"/>
      <c r="CR751" s="133"/>
      <c r="CS751" s="133"/>
      <c r="CT751" s="133"/>
      <c r="CU751" s="133"/>
      <c r="CV751" s="133"/>
      <c r="CW751" s="133"/>
    </row>
    <row r="752" spans="1:101" s="134" customFormat="1" ht="12">
      <c r="A752" s="133"/>
      <c r="B752" s="132"/>
      <c r="C752" s="133"/>
      <c r="D752" s="126"/>
      <c r="E752" s="126"/>
      <c r="F752" s="126"/>
      <c r="G752" s="126"/>
      <c r="H752" s="126"/>
      <c r="I752" s="126"/>
      <c r="J752" s="126"/>
      <c r="K752" s="126"/>
      <c r="L752" s="126"/>
      <c r="M752" s="127"/>
      <c r="N752" s="127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  <c r="AU752" s="133"/>
      <c r="AV752" s="133"/>
      <c r="AW752" s="133"/>
      <c r="AX752" s="133"/>
      <c r="AY752" s="133"/>
      <c r="AZ752" s="133"/>
      <c r="BA752" s="133"/>
      <c r="BB752" s="133"/>
      <c r="BC752" s="133"/>
      <c r="BD752" s="133"/>
      <c r="BE752" s="133"/>
      <c r="BF752" s="133"/>
      <c r="BG752" s="133"/>
      <c r="BH752" s="133"/>
      <c r="BI752" s="133"/>
      <c r="BJ752" s="133"/>
      <c r="BK752" s="133"/>
      <c r="BL752" s="133"/>
      <c r="BM752" s="133"/>
      <c r="BN752" s="133"/>
      <c r="BO752" s="133"/>
      <c r="BP752" s="133"/>
      <c r="BQ752" s="133"/>
      <c r="BR752" s="133"/>
      <c r="BS752" s="133"/>
      <c r="BT752" s="133"/>
      <c r="BU752" s="133"/>
      <c r="BV752" s="133"/>
      <c r="BW752" s="133"/>
      <c r="BX752" s="133"/>
      <c r="BY752" s="133"/>
      <c r="BZ752" s="133"/>
      <c r="CA752" s="133"/>
      <c r="CB752" s="133"/>
      <c r="CC752" s="133"/>
      <c r="CD752" s="133"/>
      <c r="CE752" s="133"/>
      <c r="CF752" s="133"/>
      <c r="CG752" s="133"/>
      <c r="CH752" s="133"/>
      <c r="CI752" s="133"/>
      <c r="CJ752" s="133"/>
      <c r="CK752" s="133"/>
      <c r="CL752" s="133"/>
      <c r="CM752" s="133"/>
      <c r="CN752" s="133"/>
      <c r="CO752" s="133"/>
      <c r="CP752" s="133"/>
      <c r="CQ752" s="133"/>
      <c r="CR752" s="133"/>
      <c r="CS752" s="133"/>
      <c r="CT752" s="133"/>
      <c r="CU752" s="133"/>
      <c r="CV752" s="133"/>
      <c r="CW752" s="133"/>
    </row>
    <row r="753" spans="1:101" s="134" customFormat="1" ht="12">
      <c r="A753" s="133"/>
      <c r="B753" s="132"/>
      <c r="C753" s="133"/>
      <c r="D753" s="126"/>
      <c r="E753" s="126"/>
      <c r="F753" s="126"/>
      <c r="G753" s="126"/>
      <c r="H753" s="126"/>
      <c r="I753" s="126"/>
      <c r="J753" s="126"/>
      <c r="K753" s="126"/>
      <c r="L753" s="126"/>
      <c r="M753" s="127"/>
      <c r="N753" s="127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  <c r="AU753" s="133"/>
      <c r="AV753" s="133"/>
      <c r="AW753" s="133"/>
      <c r="AX753" s="133"/>
      <c r="AY753" s="133"/>
      <c r="AZ753" s="133"/>
      <c r="BA753" s="133"/>
      <c r="BB753" s="133"/>
      <c r="BC753" s="133"/>
      <c r="BD753" s="133"/>
      <c r="BE753" s="133"/>
      <c r="BF753" s="133"/>
      <c r="BG753" s="133"/>
      <c r="BH753" s="133"/>
      <c r="BI753" s="133"/>
      <c r="BJ753" s="133"/>
      <c r="BK753" s="133"/>
      <c r="BL753" s="133"/>
      <c r="BM753" s="133"/>
      <c r="BN753" s="133"/>
      <c r="BO753" s="133"/>
      <c r="BP753" s="133"/>
      <c r="BQ753" s="133"/>
      <c r="BR753" s="133"/>
      <c r="BS753" s="133"/>
      <c r="BT753" s="133"/>
      <c r="BU753" s="133"/>
      <c r="BV753" s="133"/>
      <c r="BW753" s="133"/>
      <c r="BX753" s="133"/>
      <c r="BY753" s="133"/>
      <c r="BZ753" s="133"/>
      <c r="CA753" s="133"/>
      <c r="CB753" s="133"/>
      <c r="CC753" s="133"/>
      <c r="CD753" s="133"/>
      <c r="CE753" s="133"/>
      <c r="CF753" s="133"/>
      <c r="CG753" s="133"/>
      <c r="CH753" s="133"/>
      <c r="CI753" s="133"/>
      <c r="CJ753" s="133"/>
      <c r="CK753" s="133"/>
      <c r="CL753" s="133"/>
      <c r="CM753" s="133"/>
      <c r="CN753" s="133"/>
      <c r="CO753" s="133"/>
      <c r="CP753" s="133"/>
      <c r="CQ753" s="133"/>
      <c r="CR753" s="133"/>
      <c r="CS753" s="133"/>
      <c r="CT753" s="133"/>
      <c r="CU753" s="133"/>
      <c r="CV753" s="133"/>
      <c r="CW753" s="133"/>
    </row>
    <row r="754" spans="1:101" s="134" customFormat="1" ht="12">
      <c r="A754" s="133"/>
      <c r="B754" s="132"/>
      <c r="C754" s="133"/>
      <c r="D754" s="126"/>
      <c r="E754" s="126"/>
      <c r="F754" s="126"/>
      <c r="G754" s="126"/>
      <c r="H754" s="126"/>
      <c r="I754" s="126"/>
      <c r="J754" s="126"/>
      <c r="K754" s="126"/>
      <c r="L754" s="126"/>
      <c r="M754" s="127"/>
      <c r="N754" s="127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  <c r="AU754" s="133"/>
      <c r="AV754" s="133"/>
      <c r="AW754" s="133"/>
      <c r="AX754" s="133"/>
      <c r="AY754" s="133"/>
      <c r="AZ754" s="133"/>
      <c r="BA754" s="133"/>
      <c r="BB754" s="133"/>
      <c r="BC754" s="133"/>
      <c r="BD754" s="133"/>
      <c r="BE754" s="133"/>
      <c r="BF754" s="133"/>
      <c r="BG754" s="133"/>
      <c r="BH754" s="133"/>
      <c r="BI754" s="133"/>
      <c r="BJ754" s="133"/>
      <c r="BK754" s="133"/>
      <c r="BL754" s="133"/>
      <c r="BM754" s="133"/>
      <c r="BN754" s="133"/>
      <c r="BO754" s="133"/>
      <c r="BP754" s="133"/>
      <c r="BQ754" s="133"/>
      <c r="BR754" s="133"/>
      <c r="BS754" s="133"/>
      <c r="BT754" s="133"/>
      <c r="BU754" s="133"/>
      <c r="BV754" s="133"/>
      <c r="BW754" s="133"/>
      <c r="BX754" s="133"/>
      <c r="BY754" s="133"/>
      <c r="BZ754" s="133"/>
      <c r="CA754" s="133"/>
      <c r="CB754" s="133"/>
      <c r="CC754" s="133"/>
      <c r="CD754" s="133"/>
      <c r="CE754" s="133"/>
      <c r="CF754" s="133"/>
      <c r="CG754" s="133"/>
      <c r="CH754" s="133"/>
      <c r="CI754" s="133"/>
      <c r="CJ754" s="133"/>
      <c r="CK754" s="133"/>
      <c r="CL754" s="133"/>
      <c r="CM754" s="133"/>
      <c r="CN754" s="133"/>
      <c r="CO754" s="133"/>
      <c r="CP754" s="133"/>
      <c r="CQ754" s="133"/>
      <c r="CR754" s="133"/>
      <c r="CS754" s="133"/>
      <c r="CT754" s="133"/>
      <c r="CU754" s="133"/>
      <c r="CV754" s="133"/>
      <c r="CW754" s="133"/>
    </row>
    <row r="755" spans="1:101" s="134" customFormat="1" ht="12">
      <c r="A755" s="133"/>
      <c r="B755" s="132"/>
      <c r="C755" s="133"/>
      <c r="D755" s="126"/>
      <c r="E755" s="126"/>
      <c r="F755" s="126"/>
      <c r="G755" s="126"/>
      <c r="H755" s="126"/>
      <c r="I755" s="126"/>
      <c r="J755" s="126"/>
      <c r="K755" s="126"/>
      <c r="L755" s="126"/>
      <c r="M755" s="127"/>
      <c r="N755" s="127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  <c r="AU755" s="133"/>
      <c r="AV755" s="133"/>
      <c r="AW755" s="133"/>
      <c r="AX755" s="133"/>
      <c r="AY755" s="133"/>
      <c r="AZ755" s="133"/>
      <c r="BA755" s="133"/>
      <c r="BB755" s="133"/>
      <c r="BC755" s="133"/>
      <c r="BD755" s="133"/>
      <c r="BE755" s="133"/>
      <c r="BF755" s="133"/>
      <c r="BG755" s="133"/>
      <c r="BH755" s="133"/>
      <c r="BI755" s="133"/>
      <c r="BJ755" s="133"/>
      <c r="BK755" s="133"/>
      <c r="BL755" s="133"/>
      <c r="BM755" s="133"/>
      <c r="BN755" s="133"/>
      <c r="BO755" s="133"/>
      <c r="BP755" s="133"/>
      <c r="BQ755" s="133"/>
      <c r="BR755" s="133"/>
      <c r="BS755" s="133"/>
      <c r="BT755" s="133"/>
      <c r="BU755" s="133"/>
      <c r="BV755" s="133"/>
      <c r="BW755" s="133"/>
      <c r="BX755" s="133"/>
      <c r="BY755" s="133"/>
      <c r="BZ755" s="133"/>
      <c r="CA755" s="133"/>
      <c r="CB755" s="133"/>
      <c r="CC755" s="133"/>
      <c r="CD755" s="133"/>
      <c r="CE755" s="133"/>
      <c r="CF755" s="133"/>
      <c r="CG755" s="133"/>
      <c r="CH755" s="133"/>
      <c r="CI755" s="133"/>
      <c r="CJ755" s="133"/>
      <c r="CK755" s="133"/>
      <c r="CL755" s="133"/>
      <c r="CM755" s="133"/>
      <c r="CN755" s="133"/>
      <c r="CO755" s="133"/>
      <c r="CP755" s="133"/>
      <c r="CQ755" s="133"/>
      <c r="CR755" s="133"/>
      <c r="CS755" s="133"/>
      <c r="CT755" s="133"/>
      <c r="CU755" s="133"/>
      <c r="CV755" s="133"/>
      <c r="CW755" s="133"/>
    </row>
    <row r="756" spans="1:101" s="134" customFormat="1" ht="12">
      <c r="A756" s="133"/>
      <c r="B756" s="132"/>
      <c r="C756" s="133"/>
      <c r="D756" s="126"/>
      <c r="E756" s="126"/>
      <c r="F756" s="126"/>
      <c r="G756" s="126"/>
      <c r="H756" s="126"/>
      <c r="I756" s="126"/>
      <c r="J756" s="126"/>
      <c r="K756" s="126"/>
      <c r="L756" s="126"/>
      <c r="M756" s="127"/>
      <c r="N756" s="127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  <c r="AU756" s="133"/>
      <c r="AV756" s="133"/>
      <c r="AW756" s="133"/>
      <c r="AX756" s="133"/>
      <c r="AY756" s="133"/>
      <c r="AZ756" s="133"/>
      <c r="BA756" s="133"/>
      <c r="BB756" s="133"/>
      <c r="BC756" s="133"/>
      <c r="BD756" s="133"/>
      <c r="BE756" s="133"/>
      <c r="BF756" s="133"/>
      <c r="BG756" s="133"/>
      <c r="BH756" s="133"/>
      <c r="BI756" s="133"/>
      <c r="BJ756" s="133"/>
      <c r="BK756" s="133"/>
      <c r="BL756" s="133"/>
      <c r="BM756" s="133"/>
      <c r="BN756" s="133"/>
      <c r="BO756" s="133"/>
      <c r="BP756" s="133"/>
      <c r="BQ756" s="133"/>
      <c r="BR756" s="133"/>
      <c r="BS756" s="133"/>
      <c r="BT756" s="133"/>
      <c r="BU756" s="133"/>
      <c r="BV756" s="133"/>
      <c r="BW756" s="133"/>
      <c r="BX756" s="133"/>
      <c r="BY756" s="133"/>
      <c r="BZ756" s="133"/>
      <c r="CA756" s="133"/>
      <c r="CB756" s="133"/>
      <c r="CC756" s="133"/>
      <c r="CD756" s="133"/>
      <c r="CE756" s="133"/>
      <c r="CF756" s="133"/>
      <c r="CG756" s="133"/>
      <c r="CH756" s="133"/>
      <c r="CI756" s="133"/>
      <c r="CJ756" s="133"/>
      <c r="CK756" s="133"/>
      <c r="CL756" s="133"/>
      <c r="CM756" s="133"/>
      <c r="CN756" s="133"/>
      <c r="CO756" s="133"/>
      <c r="CP756" s="133"/>
      <c r="CQ756" s="133"/>
      <c r="CR756" s="133"/>
      <c r="CS756" s="133"/>
      <c r="CT756" s="133"/>
      <c r="CU756" s="133"/>
      <c r="CV756" s="133"/>
      <c r="CW756" s="133"/>
    </row>
    <row r="757" spans="1:101" s="134" customFormat="1" ht="12">
      <c r="A757" s="133"/>
      <c r="B757" s="132"/>
      <c r="C757" s="133"/>
      <c r="D757" s="126"/>
      <c r="E757" s="126"/>
      <c r="F757" s="126"/>
      <c r="G757" s="126"/>
      <c r="H757" s="126"/>
      <c r="I757" s="126"/>
      <c r="J757" s="126"/>
      <c r="K757" s="126"/>
      <c r="L757" s="126"/>
      <c r="M757" s="127"/>
      <c r="N757" s="127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  <c r="AU757" s="133"/>
      <c r="AV757" s="133"/>
      <c r="AW757" s="133"/>
      <c r="AX757" s="133"/>
      <c r="AY757" s="133"/>
      <c r="AZ757" s="133"/>
      <c r="BA757" s="133"/>
      <c r="BB757" s="133"/>
      <c r="BC757" s="133"/>
      <c r="BD757" s="133"/>
      <c r="BE757" s="133"/>
      <c r="BF757" s="133"/>
      <c r="BG757" s="133"/>
      <c r="BH757" s="133"/>
      <c r="BI757" s="133"/>
      <c r="BJ757" s="133"/>
      <c r="BK757" s="133"/>
      <c r="BL757" s="133"/>
      <c r="BM757" s="133"/>
      <c r="BN757" s="133"/>
      <c r="BO757" s="133"/>
      <c r="BP757" s="133"/>
      <c r="BQ757" s="133"/>
      <c r="BR757" s="133"/>
      <c r="BS757" s="133"/>
      <c r="BT757" s="133"/>
      <c r="BU757" s="133"/>
      <c r="BV757" s="133"/>
      <c r="BW757" s="133"/>
      <c r="BX757" s="133"/>
      <c r="BY757" s="133"/>
      <c r="BZ757" s="133"/>
      <c r="CA757" s="133"/>
      <c r="CB757" s="133"/>
      <c r="CC757" s="133"/>
      <c r="CD757" s="133"/>
      <c r="CE757" s="133"/>
      <c r="CF757" s="133"/>
      <c r="CG757" s="133"/>
      <c r="CH757" s="133"/>
      <c r="CI757" s="133"/>
      <c r="CJ757" s="133"/>
      <c r="CK757" s="133"/>
      <c r="CL757" s="133"/>
      <c r="CM757" s="133"/>
      <c r="CN757" s="133"/>
      <c r="CO757" s="133"/>
      <c r="CP757" s="133"/>
      <c r="CQ757" s="133"/>
      <c r="CR757" s="133"/>
      <c r="CS757" s="133"/>
      <c r="CT757" s="133"/>
      <c r="CU757" s="133"/>
      <c r="CV757" s="133"/>
      <c r="CW757" s="133"/>
    </row>
    <row r="758" spans="1:101" s="134" customFormat="1" ht="12">
      <c r="A758" s="133"/>
      <c r="B758" s="132"/>
      <c r="C758" s="133"/>
      <c r="D758" s="126"/>
      <c r="E758" s="126"/>
      <c r="F758" s="126"/>
      <c r="G758" s="126"/>
      <c r="H758" s="126"/>
      <c r="I758" s="126"/>
      <c r="J758" s="126"/>
      <c r="K758" s="126"/>
      <c r="L758" s="126"/>
      <c r="M758" s="127"/>
      <c r="N758" s="127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  <c r="AU758" s="133"/>
      <c r="AV758" s="133"/>
      <c r="AW758" s="133"/>
      <c r="AX758" s="133"/>
      <c r="AY758" s="133"/>
      <c r="AZ758" s="133"/>
      <c r="BA758" s="133"/>
      <c r="BB758" s="133"/>
      <c r="BC758" s="133"/>
      <c r="BD758" s="133"/>
      <c r="BE758" s="133"/>
      <c r="BF758" s="133"/>
      <c r="BG758" s="133"/>
      <c r="BH758" s="133"/>
      <c r="BI758" s="133"/>
      <c r="BJ758" s="133"/>
      <c r="BK758" s="133"/>
      <c r="BL758" s="133"/>
      <c r="BM758" s="133"/>
      <c r="BN758" s="133"/>
      <c r="BO758" s="133"/>
      <c r="BP758" s="133"/>
      <c r="BQ758" s="133"/>
      <c r="BR758" s="133"/>
      <c r="BS758" s="133"/>
      <c r="BT758" s="133"/>
      <c r="BU758" s="133"/>
      <c r="BV758" s="133"/>
      <c r="BW758" s="133"/>
      <c r="BX758" s="133"/>
      <c r="BY758" s="133"/>
      <c r="BZ758" s="133"/>
      <c r="CA758" s="133"/>
      <c r="CB758" s="133"/>
      <c r="CC758" s="133"/>
      <c r="CD758" s="133"/>
      <c r="CE758" s="133"/>
      <c r="CF758" s="133"/>
      <c r="CG758" s="133"/>
      <c r="CH758" s="133"/>
      <c r="CI758" s="133"/>
      <c r="CJ758" s="133"/>
      <c r="CK758" s="133"/>
      <c r="CL758" s="133"/>
      <c r="CM758" s="133"/>
      <c r="CN758" s="133"/>
      <c r="CO758" s="133"/>
      <c r="CP758" s="133"/>
      <c r="CQ758" s="133"/>
      <c r="CR758" s="133"/>
      <c r="CS758" s="133"/>
      <c r="CT758" s="133"/>
      <c r="CU758" s="133"/>
      <c r="CV758" s="133"/>
      <c r="CW758" s="133"/>
    </row>
    <row r="759" spans="1:101" s="134" customFormat="1" ht="12">
      <c r="A759" s="133"/>
      <c r="B759" s="132"/>
      <c r="C759" s="133"/>
      <c r="D759" s="126"/>
      <c r="E759" s="126"/>
      <c r="F759" s="126"/>
      <c r="G759" s="126"/>
      <c r="H759" s="126"/>
      <c r="I759" s="126"/>
      <c r="J759" s="126"/>
      <c r="K759" s="126"/>
      <c r="L759" s="126"/>
      <c r="M759" s="127"/>
      <c r="N759" s="127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  <c r="AU759" s="133"/>
      <c r="AV759" s="133"/>
      <c r="AW759" s="133"/>
      <c r="AX759" s="133"/>
      <c r="AY759" s="133"/>
      <c r="AZ759" s="133"/>
      <c r="BA759" s="133"/>
      <c r="BB759" s="133"/>
      <c r="BC759" s="133"/>
      <c r="BD759" s="133"/>
      <c r="BE759" s="133"/>
      <c r="BF759" s="133"/>
      <c r="BG759" s="133"/>
      <c r="BH759" s="133"/>
      <c r="BI759" s="133"/>
      <c r="BJ759" s="133"/>
      <c r="BK759" s="133"/>
      <c r="BL759" s="133"/>
      <c r="BM759" s="133"/>
      <c r="BN759" s="133"/>
      <c r="BO759" s="133"/>
      <c r="BP759" s="133"/>
      <c r="BQ759" s="133"/>
      <c r="BR759" s="133"/>
      <c r="BS759" s="133"/>
      <c r="BT759" s="133"/>
      <c r="BU759" s="133"/>
      <c r="BV759" s="133"/>
      <c r="BW759" s="133"/>
      <c r="BX759" s="133"/>
      <c r="BY759" s="133"/>
      <c r="BZ759" s="133"/>
      <c r="CA759" s="133"/>
      <c r="CB759" s="133"/>
      <c r="CC759" s="133"/>
      <c r="CD759" s="133"/>
      <c r="CE759" s="133"/>
      <c r="CF759" s="133"/>
      <c r="CG759" s="133"/>
      <c r="CH759" s="133"/>
      <c r="CI759" s="133"/>
      <c r="CJ759" s="133"/>
      <c r="CK759" s="133"/>
      <c r="CL759" s="133"/>
      <c r="CM759" s="133"/>
      <c r="CN759" s="133"/>
      <c r="CO759" s="133"/>
      <c r="CP759" s="133"/>
      <c r="CQ759" s="133"/>
      <c r="CR759" s="133"/>
      <c r="CS759" s="133"/>
      <c r="CT759" s="133"/>
      <c r="CU759" s="133"/>
      <c r="CV759" s="133"/>
      <c r="CW759" s="133"/>
    </row>
    <row r="760" spans="1:101" s="134" customFormat="1" ht="12">
      <c r="A760" s="133"/>
      <c r="B760" s="132"/>
      <c r="C760" s="133"/>
      <c r="D760" s="126"/>
      <c r="E760" s="126"/>
      <c r="F760" s="126"/>
      <c r="G760" s="126"/>
      <c r="H760" s="126"/>
      <c r="I760" s="126"/>
      <c r="J760" s="126"/>
      <c r="K760" s="126"/>
      <c r="L760" s="126"/>
      <c r="M760" s="127"/>
      <c r="N760" s="127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  <c r="AU760" s="133"/>
      <c r="AV760" s="133"/>
      <c r="AW760" s="133"/>
      <c r="AX760" s="133"/>
      <c r="AY760" s="133"/>
      <c r="AZ760" s="133"/>
      <c r="BA760" s="133"/>
      <c r="BB760" s="133"/>
      <c r="BC760" s="133"/>
      <c r="BD760" s="133"/>
      <c r="BE760" s="133"/>
      <c r="BF760" s="133"/>
      <c r="BG760" s="133"/>
      <c r="BH760" s="133"/>
      <c r="BI760" s="133"/>
      <c r="BJ760" s="133"/>
      <c r="BK760" s="133"/>
      <c r="BL760" s="133"/>
      <c r="BM760" s="133"/>
      <c r="BN760" s="133"/>
      <c r="BO760" s="133"/>
      <c r="BP760" s="133"/>
      <c r="BQ760" s="133"/>
      <c r="BR760" s="133"/>
      <c r="BS760" s="133"/>
      <c r="BT760" s="133"/>
      <c r="BU760" s="133"/>
      <c r="BV760" s="133"/>
      <c r="BW760" s="133"/>
      <c r="BX760" s="133"/>
      <c r="BY760" s="133"/>
      <c r="BZ760" s="133"/>
      <c r="CA760" s="133"/>
      <c r="CB760" s="133"/>
      <c r="CC760" s="133"/>
      <c r="CD760" s="133"/>
      <c r="CE760" s="133"/>
      <c r="CF760" s="133"/>
      <c r="CG760" s="133"/>
      <c r="CH760" s="133"/>
      <c r="CI760" s="133"/>
      <c r="CJ760" s="133"/>
      <c r="CK760" s="133"/>
      <c r="CL760" s="133"/>
      <c r="CM760" s="133"/>
      <c r="CN760" s="133"/>
      <c r="CO760" s="133"/>
      <c r="CP760" s="133"/>
      <c r="CQ760" s="133"/>
      <c r="CR760" s="133"/>
      <c r="CS760" s="133"/>
      <c r="CT760" s="133"/>
      <c r="CU760" s="133"/>
      <c r="CV760" s="133"/>
      <c r="CW760" s="133"/>
    </row>
    <row r="761" spans="1:101" s="134" customFormat="1" ht="12">
      <c r="A761" s="133"/>
      <c r="B761" s="132"/>
      <c r="C761" s="133"/>
      <c r="D761" s="126"/>
      <c r="E761" s="126"/>
      <c r="F761" s="126"/>
      <c r="G761" s="126"/>
      <c r="H761" s="126"/>
      <c r="I761" s="126"/>
      <c r="J761" s="126"/>
      <c r="K761" s="126"/>
      <c r="L761" s="126"/>
      <c r="M761" s="127"/>
      <c r="N761" s="127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  <c r="AU761" s="133"/>
      <c r="AV761" s="133"/>
      <c r="AW761" s="133"/>
      <c r="AX761" s="133"/>
      <c r="AY761" s="133"/>
      <c r="AZ761" s="133"/>
      <c r="BA761" s="133"/>
      <c r="BB761" s="133"/>
      <c r="BC761" s="133"/>
      <c r="BD761" s="133"/>
      <c r="BE761" s="133"/>
      <c r="BF761" s="133"/>
      <c r="BG761" s="133"/>
      <c r="BH761" s="133"/>
      <c r="BI761" s="133"/>
      <c r="BJ761" s="133"/>
      <c r="BK761" s="133"/>
      <c r="BL761" s="133"/>
      <c r="BM761" s="133"/>
      <c r="BN761" s="133"/>
      <c r="BO761" s="133"/>
      <c r="BP761" s="133"/>
      <c r="BQ761" s="133"/>
      <c r="BR761" s="133"/>
      <c r="BS761" s="133"/>
      <c r="BT761" s="133"/>
      <c r="BU761" s="133"/>
      <c r="BV761" s="133"/>
      <c r="BW761" s="133"/>
      <c r="BX761" s="133"/>
      <c r="BY761" s="133"/>
      <c r="BZ761" s="133"/>
      <c r="CA761" s="133"/>
      <c r="CB761" s="133"/>
      <c r="CC761" s="133"/>
      <c r="CD761" s="133"/>
      <c r="CE761" s="133"/>
      <c r="CF761" s="133"/>
      <c r="CG761" s="133"/>
      <c r="CH761" s="133"/>
      <c r="CI761" s="133"/>
      <c r="CJ761" s="133"/>
      <c r="CK761" s="133"/>
      <c r="CL761" s="133"/>
      <c r="CM761" s="133"/>
      <c r="CN761" s="133"/>
      <c r="CO761" s="133"/>
      <c r="CP761" s="133"/>
      <c r="CQ761" s="133"/>
      <c r="CR761" s="133"/>
      <c r="CS761" s="133"/>
      <c r="CT761" s="133"/>
      <c r="CU761" s="133"/>
      <c r="CV761" s="133"/>
      <c r="CW761" s="133"/>
    </row>
    <row r="762" spans="1:101" s="134" customFormat="1" ht="12">
      <c r="A762" s="133"/>
      <c r="B762" s="132"/>
      <c r="C762" s="133"/>
      <c r="D762" s="126"/>
      <c r="E762" s="126"/>
      <c r="F762" s="126"/>
      <c r="G762" s="126"/>
      <c r="H762" s="126"/>
      <c r="I762" s="126"/>
      <c r="J762" s="126"/>
      <c r="K762" s="126"/>
      <c r="L762" s="126"/>
      <c r="M762" s="127"/>
      <c r="N762" s="127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  <c r="AU762" s="133"/>
      <c r="AV762" s="133"/>
      <c r="AW762" s="133"/>
      <c r="AX762" s="133"/>
      <c r="AY762" s="133"/>
      <c r="AZ762" s="133"/>
      <c r="BA762" s="133"/>
      <c r="BB762" s="133"/>
      <c r="BC762" s="133"/>
      <c r="BD762" s="133"/>
      <c r="BE762" s="133"/>
      <c r="BF762" s="133"/>
      <c r="BG762" s="133"/>
      <c r="BH762" s="133"/>
      <c r="BI762" s="133"/>
      <c r="BJ762" s="133"/>
      <c r="BK762" s="133"/>
      <c r="BL762" s="133"/>
      <c r="BM762" s="133"/>
      <c r="BN762" s="133"/>
      <c r="BO762" s="133"/>
      <c r="BP762" s="133"/>
      <c r="BQ762" s="133"/>
      <c r="BR762" s="133"/>
      <c r="BS762" s="133"/>
      <c r="BT762" s="133"/>
      <c r="BU762" s="133"/>
      <c r="BV762" s="133"/>
      <c r="BW762" s="133"/>
      <c r="BX762" s="133"/>
      <c r="BY762" s="133"/>
      <c r="BZ762" s="133"/>
      <c r="CA762" s="133"/>
      <c r="CB762" s="133"/>
      <c r="CC762" s="133"/>
      <c r="CD762" s="133"/>
      <c r="CE762" s="133"/>
      <c r="CF762" s="133"/>
      <c r="CG762" s="133"/>
      <c r="CH762" s="133"/>
      <c r="CI762" s="133"/>
      <c r="CJ762" s="133"/>
      <c r="CK762" s="133"/>
      <c r="CL762" s="133"/>
      <c r="CM762" s="133"/>
      <c r="CN762" s="133"/>
      <c r="CO762" s="133"/>
      <c r="CP762" s="133"/>
      <c r="CQ762" s="133"/>
      <c r="CR762" s="133"/>
      <c r="CS762" s="133"/>
      <c r="CT762" s="133"/>
      <c r="CU762" s="133"/>
      <c r="CV762" s="133"/>
      <c r="CW762" s="133"/>
    </row>
    <row r="763" spans="1:101" s="134" customFormat="1" ht="12">
      <c r="A763" s="133"/>
      <c r="B763" s="132"/>
      <c r="C763" s="133"/>
      <c r="D763" s="126"/>
      <c r="E763" s="126"/>
      <c r="F763" s="126"/>
      <c r="G763" s="126"/>
      <c r="H763" s="126"/>
      <c r="I763" s="126"/>
      <c r="J763" s="126"/>
      <c r="K763" s="126"/>
      <c r="L763" s="126"/>
      <c r="M763" s="127"/>
      <c r="N763" s="127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  <c r="AU763" s="133"/>
      <c r="AV763" s="133"/>
      <c r="AW763" s="133"/>
      <c r="AX763" s="133"/>
      <c r="AY763" s="133"/>
      <c r="AZ763" s="133"/>
      <c r="BA763" s="133"/>
      <c r="BB763" s="133"/>
      <c r="BC763" s="133"/>
      <c r="BD763" s="133"/>
      <c r="BE763" s="133"/>
      <c r="BF763" s="133"/>
      <c r="BG763" s="133"/>
      <c r="BH763" s="133"/>
      <c r="BI763" s="133"/>
      <c r="BJ763" s="133"/>
      <c r="BK763" s="133"/>
      <c r="BL763" s="133"/>
      <c r="BM763" s="133"/>
      <c r="BN763" s="133"/>
      <c r="BO763" s="133"/>
      <c r="BP763" s="133"/>
      <c r="BQ763" s="133"/>
      <c r="BR763" s="133"/>
      <c r="BS763" s="133"/>
      <c r="BT763" s="133"/>
      <c r="BU763" s="133"/>
      <c r="BV763" s="133"/>
      <c r="BW763" s="133"/>
      <c r="BX763" s="133"/>
      <c r="BY763" s="133"/>
      <c r="BZ763" s="133"/>
      <c r="CA763" s="133"/>
      <c r="CB763" s="133"/>
      <c r="CC763" s="133"/>
      <c r="CD763" s="133"/>
      <c r="CE763" s="133"/>
      <c r="CF763" s="133"/>
      <c r="CG763" s="133"/>
      <c r="CH763" s="133"/>
      <c r="CI763" s="133"/>
      <c r="CJ763" s="133"/>
      <c r="CK763" s="133"/>
      <c r="CL763" s="133"/>
      <c r="CM763" s="133"/>
      <c r="CN763" s="133"/>
      <c r="CO763" s="133"/>
      <c r="CP763" s="133"/>
      <c r="CQ763" s="133"/>
      <c r="CR763" s="133"/>
      <c r="CS763" s="133"/>
      <c r="CT763" s="133"/>
      <c r="CU763" s="133"/>
      <c r="CV763" s="133"/>
      <c r="CW763" s="133"/>
    </row>
    <row r="764" spans="1:101" s="134" customFormat="1" ht="12">
      <c r="A764" s="133"/>
      <c r="B764" s="132"/>
      <c r="C764" s="133"/>
      <c r="D764" s="126"/>
      <c r="E764" s="126"/>
      <c r="F764" s="126"/>
      <c r="G764" s="126"/>
      <c r="H764" s="126"/>
      <c r="I764" s="126"/>
      <c r="J764" s="126"/>
      <c r="K764" s="126"/>
      <c r="L764" s="126"/>
      <c r="M764" s="127"/>
      <c r="N764" s="127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  <c r="AU764" s="133"/>
      <c r="AV764" s="133"/>
      <c r="AW764" s="133"/>
      <c r="AX764" s="133"/>
      <c r="AY764" s="133"/>
      <c r="AZ764" s="133"/>
      <c r="BA764" s="133"/>
      <c r="BB764" s="133"/>
      <c r="BC764" s="133"/>
      <c r="BD764" s="133"/>
      <c r="BE764" s="133"/>
      <c r="BF764" s="133"/>
      <c r="BG764" s="133"/>
      <c r="BH764" s="133"/>
      <c r="BI764" s="133"/>
      <c r="BJ764" s="133"/>
      <c r="BK764" s="133"/>
      <c r="BL764" s="133"/>
      <c r="BM764" s="133"/>
      <c r="BN764" s="133"/>
      <c r="BO764" s="133"/>
      <c r="BP764" s="133"/>
      <c r="BQ764" s="133"/>
      <c r="BR764" s="133"/>
      <c r="BS764" s="133"/>
      <c r="BT764" s="133"/>
      <c r="BU764" s="133"/>
      <c r="BV764" s="133"/>
      <c r="BW764" s="133"/>
      <c r="BX764" s="133"/>
      <c r="BY764" s="133"/>
      <c r="BZ764" s="133"/>
      <c r="CA764" s="133"/>
      <c r="CB764" s="133"/>
      <c r="CC764" s="133"/>
      <c r="CD764" s="133"/>
      <c r="CE764" s="133"/>
      <c r="CF764" s="133"/>
      <c r="CG764" s="133"/>
      <c r="CH764" s="133"/>
      <c r="CI764" s="133"/>
      <c r="CJ764" s="133"/>
      <c r="CK764" s="133"/>
      <c r="CL764" s="133"/>
      <c r="CM764" s="133"/>
      <c r="CN764" s="133"/>
      <c r="CO764" s="133"/>
      <c r="CP764" s="133"/>
      <c r="CQ764" s="133"/>
      <c r="CR764" s="133"/>
      <c r="CS764" s="133"/>
      <c r="CT764" s="133"/>
      <c r="CU764" s="133"/>
      <c r="CV764" s="133"/>
      <c r="CW764" s="133"/>
    </row>
    <row r="765" spans="1:101" s="134" customFormat="1" ht="12">
      <c r="A765" s="133"/>
      <c r="B765" s="132"/>
      <c r="C765" s="133"/>
      <c r="D765" s="126"/>
      <c r="E765" s="126"/>
      <c r="F765" s="126"/>
      <c r="G765" s="126"/>
      <c r="H765" s="126"/>
      <c r="I765" s="126"/>
      <c r="J765" s="126"/>
      <c r="K765" s="126"/>
      <c r="L765" s="126"/>
      <c r="M765" s="127"/>
      <c r="N765" s="127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  <c r="AU765" s="133"/>
      <c r="AV765" s="133"/>
      <c r="AW765" s="133"/>
      <c r="AX765" s="133"/>
      <c r="AY765" s="133"/>
      <c r="AZ765" s="133"/>
      <c r="BA765" s="133"/>
      <c r="BB765" s="133"/>
      <c r="BC765" s="133"/>
      <c r="BD765" s="133"/>
      <c r="BE765" s="133"/>
      <c r="BF765" s="133"/>
      <c r="BG765" s="133"/>
      <c r="BH765" s="133"/>
      <c r="BI765" s="133"/>
      <c r="BJ765" s="133"/>
      <c r="BK765" s="133"/>
      <c r="BL765" s="133"/>
      <c r="BM765" s="133"/>
      <c r="BN765" s="133"/>
      <c r="BO765" s="133"/>
      <c r="BP765" s="133"/>
      <c r="BQ765" s="133"/>
      <c r="BR765" s="133"/>
      <c r="BS765" s="133"/>
      <c r="BT765" s="133"/>
      <c r="BU765" s="133"/>
      <c r="BV765" s="133"/>
      <c r="BW765" s="133"/>
      <c r="BX765" s="133"/>
      <c r="BY765" s="133"/>
      <c r="BZ765" s="133"/>
      <c r="CA765" s="133"/>
      <c r="CB765" s="133"/>
      <c r="CC765" s="133"/>
      <c r="CD765" s="133"/>
      <c r="CE765" s="133"/>
      <c r="CF765" s="133"/>
      <c r="CG765" s="133"/>
      <c r="CH765" s="133"/>
      <c r="CI765" s="133"/>
      <c r="CJ765" s="133"/>
      <c r="CK765" s="133"/>
      <c r="CL765" s="133"/>
      <c r="CM765" s="133"/>
      <c r="CN765" s="133"/>
      <c r="CO765" s="133"/>
      <c r="CP765" s="133"/>
      <c r="CQ765" s="133"/>
      <c r="CR765" s="133"/>
      <c r="CS765" s="133"/>
      <c r="CT765" s="133"/>
      <c r="CU765" s="133"/>
      <c r="CV765" s="133"/>
      <c r="CW765" s="133"/>
    </row>
    <row r="766" spans="1:101" s="134" customFormat="1" ht="12">
      <c r="A766" s="133"/>
      <c r="B766" s="132"/>
      <c r="C766" s="133"/>
      <c r="D766" s="126"/>
      <c r="E766" s="126"/>
      <c r="F766" s="126"/>
      <c r="G766" s="126"/>
      <c r="H766" s="126"/>
      <c r="I766" s="126"/>
      <c r="J766" s="126"/>
      <c r="K766" s="126"/>
      <c r="L766" s="126"/>
      <c r="M766" s="127"/>
      <c r="N766" s="127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  <c r="AU766" s="133"/>
      <c r="AV766" s="133"/>
      <c r="AW766" s="133"/>
      <c r="AX766" s="133"/>
      <c r="AY766" s="133"/>
      <c r="AZ766" s="133"/>
      <c r="BA766" s="133"/>
      <c r="BB766" s="133"/>
      <c r="BC766" s="133"/>
      <c r="BD766" s="133"/>
      <c r="BE766" s="133"/>
      <c r="BF766" s="133"/>
      <c r="BG766" s="133"/>
      <c r="BH766" s="133"/>
      <c r="BI766" s="133"/>
      <c r="BJ766" s="133"/>
      <c r="BK766" s="133"/>
      <c r="BL766" s="133"/>
      <c r="BM766" s="133"/>
      <c r="BN766" s="133"/>
      <c r="BO766" s="133"/>
      <c r="BP766" s="133"/>
      <c r="BQ766" s="133"/>
      <c r="BR766" s="133"/>
      <c r="BS766" s="133"/>
      <c r="BT766" s="133"/>
      <c r="BU766" s="133"/>
      <c r="BV766" s="133"/>
      <c r="BW766" s="133"/>
      <c r="BX766" s="133"/>
      <c r="BY766" s="133"/>
      <c r="BZ766" s="133"/>
      <c r="CA766" s="133"/>
      <c r="CB766" s="133"/>
      <c r="CC766" s="133"/>
      <c r="CD766" s="133"/>
      <c r="CE766" s="133"/>
      <c r="CF766" s="133"/>
      <c r="CG766" s="133"/>
      <c r="CH766" s="133"/>
      <c r="CI766" s="133"/>
      <c r="CJ766" s="133"/>
      <c r="CK766" s="133"/>
      <c r="CL766" s="133"/>
      <c r="CM766" s="133"/>
      <c r="CN766" s="133"/>
      <c r="CO766" s="133"/>
      <c r="CP766" s="133"/>
      <c r="CQ766" s="133"/>
      <c r="CR766" s="133"/>
      <c r="CS766" s="133"/>
      <c r="CT766" s="133"/>
      <c r="CU766" s="133"/>
      <c r="CV766" s="133"/>
      <c r="CW766" s="133"/>
    </row>
    <row r="767" spans="1:101" s="134" customFormat="1" ht="12">
      <c r="A767" s="133"/>
      <c r="B767" s="132"/>
      <c r="C767" s="133"/>
      <c r="D767" s="126"/>
      <c r="E767" s="126"/>
      <c r="F767" s="126"/>
      <c r="G767" s="126"/>
      <c r="H767" s="126"/>
      <c r="I767" s="126"/>
      <c r="J767" s="126"/>
      <c r="K767" s="126"/>
      <c r="L767" s="126"/>
      <c r="M767" s="127"/>
      <c r="N767" s="127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  <c r="AU767" s="133"/>
      <c r="AV767" s="133"/>
      <c r="AW767" s="133"/>
      <c r="AX767" s="133"/>
      <c r="AY767" s="133"/>
      <c r="AZ767" s="133"/>
      <c r="BA767" s="133"/>
      <c r="BB767" s="133"/>
      <c r="BC767" s="133"/>
      <c r="BD767" s="133"/>
      <c r="BE767" s="133"/>
      <c r="BF767" s="133"/>
      <c r="BG767" s="133"/>
      <c r="BH767" s="133"/>
      <c r="BI767" s="133"/>
      <c r="BJ767" s="133"/>
      <c r="BK767" s="133"/>
      <c r="BL767" s="133"/>
      <c r="BM767" s="133"/>
      <c r="BN767" s="133"/>
      <c r="BO767" s="133"/>
      <c r="BP767" s="133"/>
      <c r="BQ767" s="133"/>
      <c r="BR767" s="133"/>
      <c r="BS767" s="133"/>
      <c r="BT767" s="133"/>
      <c r="BU767" s="133"/>
      <c r="BV767" s="133"/>
      <c r="BW767" s="133"/>
      <c r="BX767" s="133"/>
      <c r="BY767" s="133"/>
      <c r="BZ767" s="133"/>
      <c r="CA767" s="133"/>
      <c r="CB767" s="133"/>
      <c r="CC767" s="133"/>
      <c r="CD767" s="133"/>
      <c r="CE767" s="133"/>
      <c r="CF767" s="133"/>
      <c r="CG767" s="133"/>
      <c r="CH767" s="133"/>
      <c r="CI767" s="133"/>
      <c r="CJ767" s="133"/>
      <c r="CK767" s="133"/>
      <c r="CL767" s="133"/>
      <c r="CM767" s="133"/>
      <c r="CN767" s="133"/>
      <c r="CO767" s="133"/>
      <c r="CP767" s="133"/>
      <c r="CQ767" s="133"/>
      <c r="CR767" s="133"/>
      <c r="CS767" s="133"/>
      <c r="CT767" s="133"/>
      <c r="CU767" s="133"/>
      <c r="CV767" s="133"/>
      <c r="CW767" s="133"/>
    </row>
    <row r="768" spans="1:101" s="134" customFormat="1" ht="12">
      <c r="A768" s="133"/>
      <c r="B768" s="132"/>
      <c r="C768" s="133"/>
      <c r="D768" s="126"/>
      <c r="E768" s="126"/>
      <c r="F768" s="126"/>
      <c r="G768" s="126"/>
      <c r="H768" s="126"/>
      <c r="I768" s="126"/>
      <c r="J768" s="126"/>
      <c r="K768" s="126"/>
      <c r="L768" s="126"/>
      <c r="M768" s="127"/>
      <c r="N768" s="127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  <c r="AU768" s="133"/>
      <c r="AV768" s="133"/>
      <c r="AW768" s="133"/>
      <c r="AX768" s="133"/>
      <c r="AY768" s="133"/>
      <c r="AZ768" s="133"/>
      <c r="BA768" s="133"/>
      <c r="BB768" s="133"/>
      <c r="BC768" s="133"/>
      <c r="BD768" s="133"/>
      <c r="BE768" s="133"/>
      <c r="BF768" s="133"/>
      <c r="BG768" s="133"/>
      <c r="BH768" s="133"/>
      <c r="BI768" s="133"/>
      <c r="BJ768" s="133"/>
      <c r="BK768" s="133"/>
      <c r="BL768" s="133"/>
      <c r="BM768" s="133"/>
      <c r="BN768" s="133"/>
      <c r="BO768" s="133"/>
      <c r="BP768" s="133"/>
      <c r="BQ768" s="133"/>
      <c r="BR768" s="133"/>
      <c r="BS768" s="133"/>
      <c r="BT768" s="133"/>
      <c r="BU768" s="133"/>
      <c r="BV768" s="133"/>
      <c r="BW768" s="133"/>
      <c r="BX768" s="133"/>
      <c r="BY768" s="133"/>
      <c r="BZ768" s="133"/>
      <c r="CA768" s="133"/>
      <c r="CB768" s="133"/>
      <c r="CC768" s="133"/>
      <c r="CD768" s="133"/>
      <c r="CE768" s="133"/>
      <c r="CF768" s="133"/>
      <c r="CG768" s="133"/>
      <c r="CH768" s="133"/>
      <c r="CI768" s="133"/>
      <c r="CJ768" s="133"/>
      <c r="CK768" s="133"/>
      <c r="CL768" s="133"/>
      <c r="CM768" s="133"/>
      <c r="CN768" s="133"/>
      <c r="CO768" s="133"/>
      <c r="CP768" s="133"/>
      <c r="CQ768" s="133"/>
      <c r="CR768" s="133"/>
      <c r="CS768" s="133"/>
      <c r="CT768" s="133"/>
      <c r="CU768" s="133"/>
      <c r="CV768" s="133"/>
      <c r="CW768" s="133"/>
    </row>
    <row r="769" spans="1:101" s="134" customFormat="1" ht="12">
      <c r="A769" s="133"/>
      <c r="B769" s="132"/>
      <c r="C769" s="133"/>
      <c r="D769" s="126"/>
      <c r="E769" s="126"/>
      <c r="F769" s="126"/>
      <c r="G769" s="126"/>
      <c r="H769" s="126"/>
      <c r="I769" s="126"/>
      <c r="J769" s="126"/>
      <c r="K769" s="126"/>
      <c r="L769" s="126"/>
      <c r="M769" s="127"/>
      <c r="N769" s="127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  <c r="AU769" s="133"/>
      <c r="AV769" s="133"/>
      <c r="AW769" s="133"/>
      <c r="AX769" s="133"/>
      <c r="AY769" s="133"/>
      <c r="AZ769" s="133"/>
      <c r="BA769" s="133"/>
      <c r="BB769" s="133"/>
      <c r="BC769" s="133"/>
      <c r="BD769" s="133"/>
      <c r="BE769" s="133"/>
      <c r="BF769" s="133"/>
      <c r="BG769" s="133"/>
      <c r="BH769" s="133"/>
      <c r="BI769" s="133"/>
      <c r="BJ769" s="133"/>
      <c r="BK769" s="133"/>
      <c r="BL769" s="133"/>
      <c r="BM769" s="133"/>
      <c r="BN769" s="133"/>
      <c r="BO769" s="133"/>
      <c r="BP769" s="133"/>
      <c r="BQ769" s="133"/>
      <c r="BR769" s="133"/>
      <c r="BS769" s="133"/>
      <c r="BT769" s="133"/>
      <c r="BU769" s="133"/>
      <c r="BV769" s="133"/>
      <c r="BW769" s="133"/>
      <c r="BX769" s="133"/>
      <c r="BY769" s="133"/>
      <c r="BZ769" s="133"/>
      <c r="CA769" s="133"/>
      <c r="CB769" s="133"/>
      <c r="CC769" s="133"/>
      <c r="CD769" s="133"/>
      <c r="CE769" s="133"/>
      <c r="CF769" s="133"/>
      <c r="CG769" s="133"/>
      <c r="CH769" s="133"/>
      <c r="CI769" s="133"/>
      <c r="CJ769" s="133"/>
      <c r="CK769" s="133"/>
      <c r="CL769" s="133"/>
      <c r="CM769" s="133"/>
      <c r="CN769" s="133"/>
      <c r="CO769" s="133"/>
      <c r="CP769" s="133"/>
      <c r="CQ769" s="133"/>
      <c r="CR769" s="133"/>
      <c r="CS769" s="133"/>
      <c r="CT769" s="133"/>
      <c r="CU769" s="133"/>
      <c r="CV769" s="133"/>
      <c r="CW769" s="133"/>
    </row>
    <row r="770" spans="1:101" s="134" customFormat="1" ht="12">
      <c r="A770" s="133"/>
      <c r="B770" s="132"/>
      <c r="C770" s="133"/>
      <c r="D770" s="126"/>
      <c r="E770" s="126"/>
      <c r="F770" s="126"/>
      <c r="G770" s="126"/>
      <c r="H770" s="126"/>
      <c r="I770" s="126"/>
      <c r="J770" s="126"/>
      <c r="K770" s="126"/>
      <c r="L770" s="126"/>
      <c r="M770" s="127"/>
      <c r="N770" s="127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  <c r="AU770" s="133"/>
      <c r="AV770" s="133"/>
      <c r="AW770" s="133"/>
      <c r="AX770" s="133"/>
      <c r="AY770" s="133"/>
      <c r="AZ770" s="133"/>
      <c r="BA770" s="133"/>
      <c r="BB770" s="133"/>
      <c r="BC770" s="133"/>
      <c r="BD770" s="133"/>
      <c r="BE770" s="133"/>
      <c r="BF770" s="133"/>
      <c r="BG770" s="133"/>
      <c r="BH770" s="133"/>
      <c r="BI770" s="133"/>
      <c r="BJ770" s="133"/>
      <c r="BK770" s="133"/>
      <c r="BL770" s="133"/>
      <c r="BM770" s="133"/>
      <c r="BN770" s="133"/>
      <c r="BO770" s="133"/>
      <c r="BP770" s="133"/>
      <c r="BQ770" s="133"/>
      <c r="BR770" s="133"/>
      <c r="BS770" s="133"/>
      <c r="BT770" s="133"/>
      <c r="BU770" s="133"/>
      <c r="BV770" s="133"/>
      <c r="BW770" s="133"/>
      <c r="BX770" s="133"/>
      <c r="BY770" s="133"/>
      <c r="BZ770" s="133"/>
      <c r="CA770" s="133"/>
      <c r="CB770" s="133"/>
      <c r="CC770" s="133"/>
      <c r="CD770" s="133"/>
      <c r="CE770" s="133"/>
      <c r="CF770" s="133"/>
      <c r="CG770" s="133"/>
      <c r="CH770" s="133"/>
      <c r="CI770" s="133"/>
      <c r="CJ770" s="133"/>
      <c r="CK770" s="133"/>
      <c r="CL770" s="133"/>
      <c r="CM770" s="133"/>
      <c r="CN770" s="133"/>
      <c r="CO770" s="133"/>
      <c r="CP770" s="133"/>
      <c r="CQ770" s="133"/>
      <c r="CR770" s="133"/>
      <c r="CS770" s="133"/>
      <c r="CT770" s="133"/>
      <c r="CU770" s="133"/>
      <c r="CV770" s="133"/>
      <c r="CW770" s="133"/>
    </row>
    <row r="771" spans="1:101" s="134" customFormat="1" ht="12">
      <c r="A771" s="133"/>
      <c r="B771" s="132"/>
      <c r="C771" s="133"/>
      <c r="D771" s="126"/>
      <c r="E771" s="126"/>
      <c r="F771" s="126"/>
      <c r="G771" s="126"/>
      <c r="H771" s="126"/>
      <c r="I771" s="126"/>
      <c r="J771" s="126"/>
      <c r="K771" s="126"/>
      <c r="L771" s="126"/>
      <c r="M771" s="127"/>
      <c r="N771" s="127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  <c r="AU771" s="133"/>
      <c r="AV771" s="133"/>
      <c r="AW771" s="133"/>
      <c r="AX771" s="133"/>
      <c r="AY771" s="133"/>
      <c r="AZ771" s="133"/>
      <c r="BA771" s="133"/>
      <c r="BB771" s="133"/>
      <c r="BC771" s="133"/>
      <c r="BD771" s="133"/>
      <c r="BE771" s="133"/>
      <c r="BF771" s="133"/>
      <c r="BG771" s="133"/>
      <c r="BH771" s="133"/>
      <c r="BI771" s="133"/>
      <c r="BJ771" s="133"/>
      <c r="BK771" s="133"/>
      <c r="BL771" s="133"/>
      <c r="BM771" s="133"/>
      <c r="BN771" s="133"/>
      <c r="BO771" s="133"/>
      <c r="BP771" s="133"/>
      <c r="BQ771" s="133"/>
      <c r="BR771" s="133"/>
      <c r="BS771" s="133"/>
      <c r="BT771" s="133"/>
      <c r="BU771" s="133"/>
      <c r="BV771" s="133"/>
      <c r="BW771" s="133"/>
      <c r="BX771" s="133"/>
      <c r="BY771" s="133"/>
      <c r="BZ771" s="133"/>
      <c r="CA771" s="133"/>
      <c r="CB771" s="133"/>
      <c r="CC771" s="133"/>
      <c r="CD771" s="133"/>
      <c r="CE771" s="133"/>
      <c r="CF771" s="133"/>
      <c r="CG771" s="133"/>
      <c r="CH771" s="133"/>
      <c r="CI771" s="133"/>
      <c r="CJ771" s="133"/>
      <c r="CK771" s="133"/>
      <c r="CL771" s="133"/>
      <c r="CM771" s="133"/>
      <c r="CN771" s="133"/>
      <c r="CO771" s="133"/>
      <c r="CP771" s="133"/>
      <c r="CQ771" s="133"/>
      <c r="CR771" s="133"/>
      <c r="CS771" s="133"/>
      <c r="CT771" s="133"/>
      <c r="CU771" s="133"/>
      <c r="CV771" s="133"/>
      <c r="CW771" s="133"/>
    </row>
    <row r="772" spans="1:101" s="134" customFormat="1" ht="12">
      <c r="A772" s="133"/>
      <c r="B772" s="132"/>
      <c r="C772" s="133"/>
      <c r="D772" s="126"/>
      <c r="E772" s="126"/>
      <c r="F772" s="126"/>
      <c r="G772" s="126"/>
      <c r="H772" s="126"/>
      <c r="I772" s="126"/>
      <c r="J772" s="126"/>
      <c r="K772" s="126"/>
      <c r="L772" s="126"/>
      <c r="M772" s="127"/>
      <c r="N772" s="127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  <c r="AU772" s="133"/>
      <c r="AV772" s="133"/>
      <c r="AW772" s="133"/>
      <c r="AX772" s="133"/>
      <c r="AY772" s="133"/>
      <c r="AZ772" s="133"/>
      <c r="BA772" s="133"/>
      <c r="BB772" s="133"/>
      <c r="BC772" s="133"/>
      <c r="BD772" s="133"/>
      <c r="BE772" s="133"/>
      <c r="BF772" s="133"/>
      <c r="BG772" s="133"/>
      <c r="BH772" s="133"/>
      <c r="BI772" s="133"/>
      <c r="BJ772" s="133"/>
      <c r="BK772" s="133"/>
      <c r="BL772" s="133"/>
      <c r="BM772" s="133"/>
      <c r="BN772" s="133"/>
      <c r="BO772" s="133"/>
      <c r="BP772" s="133"/>
      <c r="BQ772" s="133"/>
      <c r="BR772" s="133"/>
      <c r="BS772" s="133"/>
      <c r="BT772" s="133"/>
      <c r="BU772" s="133"/>
      <c r="BV772" s="133"/>
      <c r="BW772" s="133"/>
      <c r="BX772" s="133"/>
      <c r="BY772" s="133"/>
      <c r="BZ772" s="133"/>
      <c r="CA772" s="133"/>
      <c r="CB772" s="133"/>
      <c r="CC772" s="133"/>
      <c r="CD772" s="133"/>
      <c r="CE772" s="133"/>
      <c r="CF772" s="133"/>
      <c r="CG772" s="133"/>
      <c r="CH772" s="133"/>
      <c r="CI772" s="133"/>
      <c r="CJ772" s="133"/>
      <c r="CK772" s="133"/>
      <c r="CL772" s="133"/>
      <c r="CM772" s="133"/>
      <c r="CN772" s="133"/>
      <c r="CO772" s="133"/>
      <c r="CP772" s="133"/>
      <c r="CQ772" s="133"/>
      <c r="CR772" s="133"/>
      <c r="CS772" s="133"/>
      <c r="CT772" s="133"/>
      <c r="CU772" s="133"/>
      <c r="CV772" s="133"/>
      <c r="CW772" s="133"/>
    </row>
    <row r="773" spans="1:101" s="134" customFormat="1" ht="12">
      <c r="A773" s="133"/>
      <c r="B773" s="132"/>
      <c r="C773" s="133"/>
      <c r="D773" s="126"/>
      <c r="E773" s="126"/>
      <c r="F773" s="126"/>
      <c r="G773" s="126"/>
      <c r="H773" s="126"/>
      <c r="I773" s="126"/>
      <c r="J773" s="126"/>
      <c r="K773" s="126"/>
      <c r="L773" s="126"/>
      <c r="M773" s="127"/>
      <c r="N773" s="127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  <c r="AU773" s="133"/>
      <c r="AV773" s="133"/>
      <c r="AW773" s="133"/>
      <c r="AX773" s="133"/>
      <c r="AY773" s="133"/>
      <c r="AZ773" s="133"/>
      <c r="BA773" s="133"/>
      <c r="BB773" s="133"/>
      <c r="BC773" s="133"/>
      <c r="BD773" s="133"/>
      <c r="BE773" s="133"/>
      <c r="BF773" s="133"/>
      <c r="BG773" s="133"/>
      <c r="BH773" s="133"/>
      <c r="BI773" s="133"/>
      <c r="BJ773" s="133"/>
      <c r="BK773" s="133"/>
      <c r="BL773" s="133"/>
      <c r="BM773" s="133"/>
      <c r="BN773" s="133"/>
      <c r="BO773" s="133"/>
      <c r="BP773" s="133"/>
      <c r="BQ773" s="133"/>
      <c r="BR773" s="133"/>
      <c r="BS773" s="133"/>
      <c r="BT773" s="133"/>
      <c r="BU773" s="133"/>
      <c r="BV773" s="133"/>
      <c r="BW773" s="133"/>
      <c r="BX773" s="133"/>
      <c r="BY773" s="133"/>
      <c r="BZ773" s="133"/>
      <c r="CA773" s="133"/>
      <c r="CB773" s="133"/>
      <c r="CC773" s="133"/>
      <c r="CD773" s="133"/>
      <c r="CE773" s="133"/>
      <c r="CF773" s="133"/>
      <c r="CG773" s="133"/>
      <c r="CH773" s="133"/>
      <c r="CI773" s="133"/>
      <c r="CJ773" s="133"/>
      <c r="CK773" s="133"/>
      <c r="CL773" s="133"/>
      <c r="CM773" s="133"/>
      <c r="CN773" s="133"/>
      <c r="CO773" s="133"/>
      <c r="CP773" s="133"/>
      <c r="CQ773" s="133"/>
      <c r="CR773" s="133"/>
      <c r="CS773" s="133"/>
      <c r="CT773" s="133"/>
      <c r="CU773" s="133"/>
      <c r="CV773" s="133"/>
      <c r="CW773" s="133"/>
    </row>
    <row r="774" spans="1:101" s="134" customFormat="1" ht="12">
      <c r="A774" s="133"/>
      <c r="B774" s="132"/>
      <c r="C774" s="133"/>
      <c r="D774" s="126"/>
      <c r="E774" s="126"/>
      <c r="F774" s="126"/>
      <c r="G774" s="126"/>
      <c r="H774" s="126"/>
      <c r="I774" s="126"/>
      <c r="J774" s="126"/>
      <c r="K774" s="126"/>
      <c r="L774" s="126"/>
      <c r="M774" s="127"/>
      <c r="N774" s="127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  <c r="AU774" s="133"/>
      <c r="AV774" s="133"/>
      <c r="AW774" s="133"/>
      <c r="AX774" s="133"/>
      <c r="AY774" s="133"/>
      <c r="AZ774" s="133"/>
      <c r="BA774" s="133"/>
      <c r="BB774" s="133"/>
      <c r="BC774" s="133"/>
      <c r="BD774" s="133"/>
      <c r="BE774" s="133"/>
      <c r="BF774" s="133"/>
      <c r="BG774" s="133"/>
      <c r="BH774" s="133"/>
      <c r="BI774" s="133"/>
      <c r="BJ774" s="133"/>
      <c r="BK774" s="133"/>
      <c r="BL774" s="133"/>
      <c r="BM774" s="133"/>
      <c r="BN774" s="133"/>
      <c r="BO774" s="133"/>
      <c r="BP774" s="133"/>
      <c r="BQ774" s="133"/>
      <c r="BR774" s="133"/>
      <c r="BS774" s="133"/>
      <c r="BT774" s="133"/>
      <c r="BU774" s="133"/>
      <c r="BV774" s="133"/>
      <c r="BW774" s="133"/>
      <c r="BX774" s="133"/>
      <c r="BY774" s="133"/>
      <c r="BZ774" s="133"/>
      <c r="CA774" s="133"/>
      <c r="CB774" s="133"/>
      <c r="CC774" s="133"/>
      <c r="CD774" s="133"/>
      <c r="CE774" s="133"/>
      <c r="CF774" s="133"/>
      <c r="CG774" s="133"/>
      <c r="CH774" s="133"/>
      <c r="CI774" s="133"/>
      <c r="CJ774" s="133"/>
      <c r="CK774" s="133"/>
      <c r="CL774" s="133"/>
      <c r="CM774" s="133"/>
      <c r="CN774" s="133"/>
      <c r="CO774" s="133"/>
      <c r="CP774" s="133"/>
      <c r="CQ774" s="133"/>
      <c r="CR774" s="133"/>
      <c r="CS774" s="133"/>
      <c r="CT774" s="133"/>
      <c r="CU774" s="133"/>
      <c r="CV774" s="133"/>
      <c r="CW774" s="133"/>
    </row>
    <row r="775" spans="1:101" s="134" customFormat="1" ht="12">
      <c r="A775" s="133"/>
      <c r="B775" s="132"/>
      <c r="C775" s="133"/>
      <c r="D775" s="126"/>
      <c r="E775" s="126"/>
      <c r="F775" s="126"/>
      <c r="G775" s="126"/>
      <c r="H775" s="126"/>
      <c r="I775" s="126"/>
      <c r="J775" s="126"/>
      <c r="K775" s="126"/>
      <c r="L775" s="126"/>
      <c r="M775" s="127"/>
      <c r="N775" s="127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  <c r="AU775" s="133"/>
      <c r="AV775" s="133"/>
      <c r="AW775" s="133"/>
      <c r="AX775" s="133"/>
      <c r="AY775" s="133"/>
      <c r="AZ775" s="133"/>
      <c r="BA775" s="133"/>
      <c r="BB775" s="133"/>
      <c r="BC775" s="133"/>
      <c r="BD775" s="133"/>
      <c r="BE775" s="133"/>
      <c r="BF775" s="133"/>
      <c r="BG775" s="133"/>
      <c r="BH775" s="133"/>
      <c r="BI775" s="133"/>
      <c r="BJ775" s="133"/>
      <c r="BK775" s="133"/>
      <c r="BL775" s="133"/>
      <c r="BM775" s="133"/>
      <c r="BN775" s="133"/>
      <c r="BO775" s="133"/>
      <c r="BP775" s="133"/>
      <c r="BQ775" s="133"/>
      <c r="BR775" s="133"/>
      <c r="BS775" s="133"/>
      <c r="BT775" s="133"/>
      <c r="BU775" s="133"/>
      <c r="BV775" s="133"/>
      <c r="BW775" s="133"/>
      <c r="BX775" s="133"/>
      <c r="BY775" s="133"/>
      <c r="BZ775" s="133"/>
      <c r="CA775" s="133"/>
      <c r="CB775" s="133"/>
      <c r="CC775" s="133"/>
      <c r="CD775" s="133"/>
      <c r="CE775" s="133"/>
      <c r="CF775" s="133"/>
      <c r="CG775" s="133"/>
      <c r="CH775" s="133"/>
      <c r="CI775" s="133"/>
      <c r="CJ775" s="133"/>
      <c r="CK775" s="133"/>
      <c r="CL775" s="133"/>
      <c r="CM775" s="133"/>
      <c r="CN775" s="133"/>
      <c r="CO775" s="133"/>
      <c r="CP775" s="133"/>
      <c r="CQ775" s="133"/>
      <c r="CR775" s="133"/>
      <c r="CS775" s="133"/>
      <c r="CT775" s="133"/>
      <c r="CU775" s="133"/>
      <c r="CV775" s="133"/>
      <c r="CW775" s="133"/>
    </row>
    <row r="776" spans="1:101" s="134" customFormat="1" ht="12">
      <c r="A776" s="133"/>
      <c r="B776" s="132"/>
      <c r="C776" s="133"/>
      <c r="D776" s="126"/>
      <c r="E776" s="126"/>
      <c r="F776" s="126"/>
      <c r="G776" s="126"/>
      <c r="H776" s="126"/>
      <c r="I776" s="126"/>
      <c r="J776" s="126"/>
      <c r="K776" s="126"/>
      <c r="L776" s="126"/>
      <c r="M776" s="127"/>
      <c r="N776" s="127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  <c r="AU776" s="133"/>
      <c r="AV776" s="133"/>
      <c r="AW776" s="133"/>
      <c r="AX776" s="133"/>
      <c r="AY776" s="133"/>
      <c r="AZ776" s="133"/>
      <c r="BA776" s="133"/>
      <c r="BB776" s="133"/>
      <c r="BC776" s="133"/>
      <c r="BD776" s="133"/>
      <c r="BE776" s="133"/>
      <c r="BF776" s="133"/>
      <c r="BG776" s="133"/>
      <c r="BH776" s="133"/>
      <c r="BI776" s="133"/>
      <c r="BJ776" s="133"/>
      <c r="BK776" s="133"/>
      <c r="BL776" s="133"/>
      <c r="BM776" s="133"/>
      <c r="BN776" s="133"/>
      <c r="BO776" s="133"/>
      <c r="BP776" s="133"/>
      <c r="BQ776" s="133"/>
      <c r="BR776" s="133"/>
      <c r="BS776" s="133"/>
      <c r="BT776" s="133"/>
      <c r="BU776" s="133"/>
      <c r="BV776" s="133"/>
      <c r="BW776" s="133"/>
      <c r="BX776" s="133"/>
      <c r="BY776" s="133"/>
      <c r="BZ776" s="133"/>
      <c r="CA776" s="133"/>
      <c r="CB776" s="133"/>
      <c r="CC776" s="133"/>
      <c r="CD776" s="133"/>
      <c r="CE776" s="133"/>
      <c r="CF776" s="133"/>
      <c r="CG776" s="133"/>
      <c r="CH776" s="133"/>
      <c r="CI776" s="133"/>
      <c r="CJ776" s="133"/>
      <c r="CK776" s="133"/>
      <c r="CL776" s="133"/>
      <c r="CM776" s="133"/>
      <c r="CN776" s="133"/>
      <c r="CO776" s="133"/>
      <c r="CP776" s="133"/>
      <c r="CQ776" s="133"/>
      <c r="CR776" s="133"/>
      <c r="CS776" s="133"/>
      <c r="CT776" s="133"/>
      <c r="CU776" s="133"/>
      <c r="CV776" s="133"/>
      <c r="CW776" s="133"/>
    </row>
    <row r="777" spans="1:101" s="134" customFormat="1" ht="12">
      <c r="A777" s="133"/>
      <c r="B777" s="132"/>
      <c r="C777" s="133"/>
      <c r="D777" s="126"/>
      <c r="E777" s="126"/>
      <c r="F777" s="126"/>
      <c r="G777" s="126"/>
      <c r="H777" s="126"/>
      <c r="I777" s="126"/>
      <c r="J777" s="126"/>
      <c r="K777" s="126"/>
      <c r="L777" s="126"/>
      <c r="M777" s="127"/>
      <c r="N777" s="127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  <c r="AU777" s="133"/>
      <c r="AV777" s="133"/>
      <c r="AW777" s="133"/>
      <c r="AX777" s="133"/>
      <c r="AY777" s="133"/>
      <c r="AZ777" s="133"/>
      <c r="BA777" s="133"/>
      <c r="BB777" s="133"/>
      <c r="BC777" s="133"/>
      <c r="BD777" s="133"/>
      <c r="BE777" s="133"/>
      <c r="BF777" s="133"/>
      <c r="BG777" s="133"/>
      <c r="BH777" s="133"/>
      <c r="BI777" s="133"/>
      <c r="BJ777" s="133"/>
      <c r="BK777" s="133"/>
      <c r="BL777" s="133"/>
      <c r="BM777" s="133"/>
      <c r="BN777" s="133"/>
      <c r="BO777" s="133"/>
      <c r="BP777" s="133"/>
      <c r="BQ777" s="133"/>
      <c r="BR777" s="133"/>
      <c r="BS777" s="133"/>
      <c r="BT777" s="133"/>
      <c r="BU777" s="133"/>
      <c r="BV777" s="133"/>
      <c r="BW777" s="133"/>
      <c r="BX777" s="133"/>
      <c r="BY777" s="133"/>
      <c r="BZ777" s="133"/>
      <c r="CA777" s="133"/>
      <c r="CB777" s="133"/>
      <c r="CC777" s="133"/>
      <c r="CD777" s="133"/>
      <c r="CE777" s="133"/>
      <c r="CF777" s="133"/>
      <c r="CG777" s="133"/>
      <c r="CH777" s="133"/>
      <c r="CI777" s="133"/>
      <c r="CJ777" s="133"/>
      <c r="CK777" s="133"/>
      <c r="CL777" s="133"/>
      <c r="CM777" s="133"/>
      <c r="CN777" s="133"/>
      <c r="CO777" s="133"/>
      <c r="CP777" s="133"/>
      <c r="CQ777" s="133"/>
      <c r="CR777" s="133"/>
      <c r="CS777" s="133"/>
      <c r="CT777" s="133"/>
      <c r="CU777" s="133"/>
      <c r="CV777" s="133"/>
      <c r="CW777" s="133"/>
    </row>
    <row r="778" spans="1:101" s="134" customFormat="1" ht="12">
      <c r="A778" s="133"/>
      <c r="B778" s="132"/>
      <c r="C778" s="133"/>
      <c r="D778" s="126"/>
      <c r="E778" s="126"/>
      <c r="F778" s="126"/>
      <c r="G778" s="126"/>
      <c r="H778" s="126"/>
      <c r="I778" s="126"/>
      <c r="J778" s="126"/>
      <c r="K778" s="126"/>
      <c r="L778" s="126"/>
      <c r="M778" s="127"/>
      <c r="N778" s="127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  <c r="AU778" s="133"/>
      <c r="AV778" s="133"/>
      <c r="AW778" s="133"/>
      <c r="AX778" s="133"/>
      <c r="AY778" s="133"/>
      <c r="AZ778" s="133"/>
      <c r="BA778" s="133"/>
      <c r="BB778" s="133"/>
      <c r="BC778" s="133"/>
      <c r="BD778" s="133"/>
      <c r="BE778" s="133"/>
      <c r="BF778" s="133"/>
      <c r="BG778" s="133"/>
      <c r="BH778" s="133"/>
      <c r="BI778" s="133"/>
      <c r="BJ778" s="133"/>
      <c r="BK778" s="133"/>
      <c r="BL778" s="133"/>
      <c r="BM778" s="133"/>
      <c r="BN778" s="133"/>
      <c r="BO778" s="133"/>
      <c r="BP778" s="133"/>
      <c r="BQ778" s="133"/>
      <c r="BR778" s="133"/>
      <c r="BS778" s="133"/>
      <c r="BT778" s="133"/>
      <c r="BU778" s="133"/>
      <c r="BV778" s="133"/>
      <c r="BW778" s="133"/>
      <c r="BX778" s="133"/>
      <c r="BY778" s="133"/>
      <c r="BZ778" s="133"/>
      <c r="CA778" s="133"/>
      <c r="CB778" s="133"/>
      <c r="CC778" s="133"/>
      <c r="CD778" s="133"/>
      <c r="CE778" s="133"/>
      <c r="CF778" s="133"/>
      <c r="CG778" s="133"/>
      <c r="CH778" s="133"/>
      <c r="CI778" s="133"/>
      <c r="CJ778" s="133"/>
      <c r="CK778" s="133"/>
      <c r="CL778" s="133"/>
      <c r="CM778" s="133"/>
      <c r="CN778" s="133"/>
      <c r="CO778" s="133"/>
      <c r="CP778" s="133"/>
      <c r="CQ778" s="133"/>
      <c r="CR778" s="133"/>
      <c r="CS778" s="133"/>
      <c r="CT778" s="133"/>
      <c r="CU778" s="133"/>
      <c r="CV778" s="133"/>
      <c r="CW778" s="133"/>
    </row>
    <row r="779" spans="1:101" s="134" customFormat="1" ht="12">
      <c r="A779" s="133"/>
      <c r="B779" s="132"/>
      <c r="C779" s="133"/>
      <c r="D779" s="126"/>
      <c r="E779" s="126"/>
      <c r="F779" s="126"/>
      <c r="G779" s="126"/>
      <c r="H779" s="126"/>
      <c r="I779" s="126"/>
      <c r="J779" s="126"/>
      <c r="K779" s="126"/>
      <c r="L779" s="126"/>
      <c r="M779" s="127"/>
      <c r="N779" s="127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  <c r="AU779" s="133"/>
      <c r="AV779" s="133"/>
      <c r="AW779" s="133"/>
      <c r="AX779" s="133"/>
      <c r="AY779" s="133"/>
      <c r="AZ779" s="133"/>
      <c r="BA779" s="133"/>
      <c r="BB779" s="133"/>
      <c r="BC779" s="133"/>
      <c r="BD779" s="133"/>
      <c r="BE779" s="133"/>
      <c r="BF779" s="133"/>
      <c r="BG779" s="133"/>
      <c r="BH779" s="133"/>
      <c r="BI779" s="133"/>
      <c r="BJ779" s="133"/>
      <c r="BK779" s="133"/>
      <c r="BL779" s="133"/>
      <c r="BM779" s="133"/>
      <c r="BN779" s="133"/>
      <c r="BO779" s="133"/>
      <c r="BP779" s="133"/>
      <c r="BQ779" s="133"/>
      <c r="BR779" s="133"/>
      <c r="BS779" s="133"/>
      <c r="BT779" s="133"/>
      <c r="BU779" s="133"/>
      <c r="BV779" s="133"/>
      <c r="BW779" s="133"/>
      <c r="BX779" s="133"/>
      <c r="BY779" s="133"/>
      <c r="BZ779" s="133"/>
      <c r="CA779" s="133"/>
      <c r="CB779" s="133"/>
      <c r="CC779" s="133"/>
      <c r="CD779" s="133"/>
      <c r="CE779" s="133"/>
      <c r="CF779" s="133"/>
      <c r="CG779" s="133"/>
      <c r="CH779" s="133"/>
      <c r="CI779" s="133"/>
      <c r="CJ779" s="133"/>
      <c r="CK779" s="133"/>
      <c r="CL779" s="133"/>
      <c r="CM779" s="133"/>
      <c r="CN779" s="133"/>
      <c r="CO779" s="133"/>
      <c r="CP779" s="133"/>
      <c r="CQ779" s="133"/>
      <c r="CR779" s="133"/>
      <c r="CS779" s="133"/>
      <c r="CT779" s="133"/>
      <c r="CU779" s="133"/>
      <c r="CV779" s="133"/>
      <c r="CW779" s="133"/>
    </row>
    <row r="780" spans="1:101" s="134" customFormat="1" ht="12">
      <c r="A780" s="133"/>
      <c r="B780" s="132"/>
      <c r="C780" s="133"/>
      <c r="D780" s="126"/>
      <c r="E780" s="126"/>
      <c r="F780" s="126"/>
      <c r="G780" s="126"/>
      <c r="H780" s="126"/>
      <c r="I780" s="126"/>
      <c r="J780" s="126"/>
      <c r="K780" s="126"/>
      <c r="L780" s="126"/>
      <c r="M780" s="127"/>
      <c r="N780" s="127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  <c r="AU780" s="133"/>
      <c r="AV780" s="133"/>
      <c r="AW780" s="133"/>
      <c r="AX780" s="133"/>
      <c r="AY780" s="133"/>
      <c r="AZ780" s="133"/>
      <c r="BA780" s="133"/>
      <c r="BB780" s="133"/>
      <c r="BC780" s="133"/>
      <c r="BD780" s="133"/>
      <c r="BE780" s="133"/>
      <c r="BF780" s="133"/>
      <c r="BG780" s="133"/>
      <c r="BH780" s="133"/>
      <c r="BI780" s="133"/>
      <c r="BJ780" s="133"/>
      <c r="BK780" s="133"/>
      <c r="BL780" s="133"/>
      <c r="BM780" s="133"/>
      <c r="BN780" s="133"/>
      <c r="BO780" s="133"/>
      <c r="BP780" s="133"/>
      <c r="BQ780" s="133"/>
      <c r="BR780" s="133"/>
      <c r="BS780" s="133"/>
      <c r="BT780" s="133"/>
      <c r="BU780" s="133"/>
      <c r="BV780" s="133"/>
      <c r="BW780" s="133"/>
      <c r="BX780" s="133"/>
      <c r="BY780" s="133"/>
      <c r="BZ780" s="133"/>
      <c r="CA780" s="133"/>
      <c r="CB780" s="133"/>
      <c r="CC780" s="133"/>
      <c r="CD780" s="133"/>
      <c r="CE780" s="133"/>
      <c r="CF780" s="133"/>
      <c r="CG780" s="133"/>
      <c r="CH780" s="133"/>
      <c r="CI780" s="133"/>
      <c r="CJ780" s="133"/>
      <c r="CK780" s="133"/>
      <c r="CL780" s="133"/>
      <c r="CM780" s="133"/>
      <c r="CN780" s="133"/>
      <c r="CO780" s="133"/>
      <c r="CP780" s="133"/>
      <c r="CQ780" s="133"/>
      <c r="CR780" s="133"/>
      <c r="CS780" s="133"/>
      <c r="CT780" s="133"/>
      <c r="CU780" s="133"/>
      <c r="CV780" s="133"/>
      <c r="CW780" s="133"/>
    </row>
    <row r="781" spans="1:101" s="134" customFormat="1" ht="12">
      <c r="A781" s="133"/>
      <c r="B781" s="132"/>
      <c r="C781" s="133"/>
      <c r="D781" s="126"/>
      <c r="E781" s="126"/>
      <c r="F781" s="126"/>
      <c r="G781" s="126"/>
      <c r="H781" s="126"/>
      <c r="I781" s="126"/>
      <c r="J781" s="126"/>
      <c r="K781" s="126"/>
      <c r="L781" s="126"/>
      <c r="M781" s="127"/>
      <c r="N781" s="127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  <c r="AU781" s="133"/>
      <c r="AV781" s="133"/>
      <c r="AW781" s="133"/>
      <c r="AX781" s="133"/>
      <c r="AY781" s="133"/>
      <c r="AZ781" s="133"/>
      <c r="BA781" s="133"/>
      <c r="BB781" s="133"/>
      <c r="BC781" s="133"/>
      <c r="BD781" s="133"/>
      <c r="BE781" s="133"/>
      <c r="BF781" s="133"/>
      <c r="BG781" s="133"/>
      <c r="BH781" s="133"/>
      <c r="BI781" s="133"/>
      <c r="BJ781" s="133"/>
      <c r="BK781" s="133"/>
      <c r="BL781" s="133"/>
      <c r="BM781" s="133"/>
      <c r="BN781" s="133"/>
      <c r="BO781" s="133"/>
      <c r="BP781" s="133"/>
      <c r="BQ781" s="133"/>
      <c r="BR781" s="133"/>
      <c r="BS781" s="133"/>
      <c r="BT781" s="133"/>
      <c r="BU781" s="133"/>
      <c r="BV781" s="133"/>
      <c r="BW781" s="133"/>
      <c r="BX781" s="133"/>
      <c r="BY781" s="133"/>
      <c r="BZ781" s="133"/>
      <c r="CA781" s="133"/>
      <c r="CB781" s="133"/>
      <c r="CC781" s="133"/>
      <c r="CD781" s="133"/>
      <c r="CE781" s="133"/>
      <c r="CF781" s="133"/>
      <c r="CG781" s="133"/>
      <c r="CH781" s="133"/>
      <c r="CI781" s="133"/>
      <c r="CJ781" s="133"/>
      <c r="CK781" s="133"/>
      <c r="CL781" s="133"/>
      <c r="CM781" s="133"/>
      <c r="CN781" s="133"/>
      <c r="CO781" s="133"/>
      <c r="CP781" s="133"/>
      <c r="CQ781" s="133"/>
      <c r="CR781" s="133"/>
      <c r="CS781" s="133"/>
      <c r="CT781" s="133"/>
      <c r="CU781" s="133"/>
      <c r="CV781" s="133"/>
      <c r="CW781" s="133"/>
    </row>
    <row r="782" spans="1:101" s="134" customFormat="1" ht="12">
      <c r="A782" s="133"/>
      <c r="B782" s="132"/>
      <c r="C782" s="133"/>
      <c r="D782" s="126"/>
      <c r="E782" s="126"/>
      <c r="F782" s="126"/>
      <c r="G782" s="126"/>
      <c r="H782" s="126"/>
      <c r="I782" s="126"/>
      <c r="J782" s="126"/>
      <c r="K782" s="126"/>
      <c r="L782" s="126"/>
      <c r="M782" s="127"/>
      <c r="N782" s="127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  <c r="AU782" s="133"/>
      <c r="AV782" s="133"/>
      <c r="AW782" s="133"/>
      <c r="AX782" s="133"/>
      <c r="AY782" s="133"/>
      <c r="AZ782" s="133"/>
      <c r="BA782" s="133"/>
      <c r="BB782" s="133"/>
      <c r="BC782" s="133"/>
      <c r="BD782" s="133"/>
      <c r="BE782" s="133"/>
      <c r="BF782" s="133"/>
      <c r="BG782" s="133"/>
      <c r="BH782" s="133"/>
      <c r="BI782" s="133"/>
      <c r="BJ782" s="133"/>
      <c r="BK782" s="133"/>
      <c r="BL782" s="133"/>
      <c r="BM782" s="133"/>
      <c r="BN782" s="133"/>
      <c r="BO782" s="133"/>
      <c r="BP782" s="133"/>
      <c r="BQ782" s="133"/>
      <c r="BR782" s="133"/>
      <c r="BS782" s="133"/>
      <c r="BT782" s="133"/>
      <c r="BU782" s="133"/>
      <c r="BV782" s="133"/>
      <c r="BW782" s="133"/>
      <c r="BX782" s="133"/>
      <c r="BY782" s="133"/>
      <c r="BZ782" s="133"/>
      <c r="CA782" s="133"/>
      <c r="CB782" s="133"/>
      <c r="CC782" s="133"/>
      <c r="CD782" s="133"/>
      <c r="CE782" s="133"/>
      <c r="CF782" s="133"/>
      <c r="CG782" s="133"/>
      <c r="CH782" s="133"/>
      <c r="CI782" s="133"/>
      <c r="CJ782" s="133"/>
      <c r="CK782" s="133"/>
      <c r="CL782" s="133"/>
      <c r="CM782" s="133"/>
      <c r="CN782" s="133"/>
      <c r="CO782" s="133"/>
      <c r="CP782" s="133"/>
      <c r="CQ782" s="133"/>
      <c r="CR782" s="133"/>
      <c r="CS782" s="133"/>
      <c r="CT782" s="133"/>
      <c r="CU782" s="133"/>
      <c r="CV782" s="133"/>
      <c r="CW782" s="133"/>
    </row>
    <row r="783" spans="1:101" s="134" customFormat="1" ht="12">
      <c r="A783" s="133"/>
      <c r="B783" s="132"/>
      <c r="C783" s="133"/>
      <c r="D783" s="126"/>
      <c r="E783" s="126"/>
      <c r="F783" s="126"/>
      <c r="G783" s="126"/>
      <c r="H783" s="126"/>
      <c r="I783" s="126"/>
      <c r="J783" s="126"/>
      <c r="K783" s="126"/>
      <c r="L783" s="126"/>
      <c r="M783" s="127"/>
      <c r="N783" s="127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  <c r="AU783" s="133"/>
      <c r="AV783" s="133"/>
      <c r="AW783" s="133"/>
      <c r="AX783" s="133"/>
      <c r="AY783" s="133"/>
      <c r="AZ783" s="133"/>
      <c r="BA783" s="133"/>
      <c r="BB783" s="133"/>
      <c r="BC783" s="133"/>
      <c r="BD783" s="133"/>
      <c r="BE783" s="133"/>
      <c r="BF783" s="133"/>
      <c r="BG783" s="133"/>
      <c r="BH783" s="133"/>
      <c r="BI783" s="133"/>
      <c r="BJ783" s="133"/>
      <c r="BK783" s="133"/>
      <c r="BL783" s="133"/>
      <c r="BM783" s="133"/>
      <c r="BN783" s="133"/>
      <c r="BO783" s="133"/>
      <c r="BP783" s="133"/>
      <c r="BQ783" s="133"/>
      <c r="BR783" s="133"/>
      <c r="BS783" s="133"/>
      <c r="BT783" s="133"/>
      <c r="BU783" s="133"/>
      <c r="BV783" s="133"/>
      <c r="BW783" s="133"/>
      <c r="BX783" s="133"/>
      <c r="BY783" s="133"/>
      <c r="BZ783" s="133"/>
      <c r="CA783" s="133"/>
      <c r="CB783" s="133"/>
      <c r="CC783" s="133"/>
      <c r="CD783" s="133"/>
      <c r="CE783" s="133"/>
      <c r="CF783" s="133"/>
      <c r="CG783" s="133"/>
      <c r="CH783" s="133"/>
      <c r="CI783" s="133"/>
      <c r="CJ783" s="133"/>
      <c r="CK783" s="133"/>
      <c r="CL783" s="133"/>
      <c r="CM783" s="133"/>
      <c r="CN783" s="133"/>
      <c r="CO783" s="133"/>
      <c r="CP783" s="133"/>
      <c r="CQ783" s="133"/>
      <c r="CR783" s="133"/>
      <c r="CS783" s="133"/>
      <c r="CT783" s="133"/>
      <c r="CU783" s="133"/>
      <c r="CV783" s="133"/>
      <c r="CW783" s="133"/>
    </row>
    <row r="784" spans="1:101" s="134" customFormat="1" ht="12">
      <c r="A784" s="133"/>
      <c r="B784" s="132"/>
      <c r="C784" s="133"/>
      <c r="D784" s="126"/>
      <c r="E784" s="126"/>
      <c r="F784" s="126"/>
      <c r="G784" s="126"/>
      <c r="H784" s="126"/>
      <c r="I784" s="126"/>
      <c r="J784" s="126"/>
      <c r="K784" s="126"/>
      <c r="L784" s="126"/>
      <c r="M784" s="127"/>
      <c r="N784" s="127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  <c r="AU784" s="133"/>
      <c r="AV784" s="133"/>
      <c r="AW784" s="133"/>
      <c r="AX784" s="133"/>
      <c r="AY784" s="133"/>
      <c r="AZ784" s="133"/>
      <c r="BA784" s="133"/>
      <c r="BB784" s="133"/>
      <c r="BC784" s="133"/>
      <c r="BD784" s="133"/>
      <c r="BE784" s="133"/>
      <c r="BF784" s="133"/>
      <c r="BG784" s="133"/>
      <c r="BH784" s="133"/>
      <c r="BI784" s="133"/>
      <c r="BJ784" s="133"/>
      <c r="BK784" s="133"/>
      <c r="BL784" s="133"/>
      <c r="BM784" s="133"/>
      <c r="BN784" s="133"/>
      <c r="BO784" s="133"/>
      <c r="BP784" s="133"/>
      <c r="BQ784" s="133"/>
      <c r="BR784" s="133"/>
      <c r="BS784" s="133"/>
      <c r="BT784" s="133"/>
      <c r="BU784" s="133"/>
      <c r="BV784" s="133"/>
      <c r="BW784" s="133"/>
      <c r="BX784" s="133"/>
      <c r="BY784" s="133"/>
      <c r="BZ784" s="133"/>
      <c r="CA784" s="133"/>
      <c r="CB784" s="133"/>
      <c r="CC784" s="133"/>
      <c r="CD784" s="133"/>
      <c r="CE784" s="133"/>
      <c r="CF784" s="133"/>
      <c r="CG784" s="133"/>
      <c r="CH784" s="133"/>
      <c r="CI784" s="133"/>
      <c r="CJ784" s="133"/>
      <c r="CK784" s="133"/>
      <c r="CL784" s="133"/>
      <c r="CM784" s="133"/>
      <c r="CN784" s="133"/>
      <c r="CO784" s="133"/>
      <c r="CP784" s="133"/>
      <c r="CQ784" s="133"/>
      <c r="CR784" s="133"/>
      <c r="CS784" s="133"/>
      <c r="CT784" s="133"/>
      <c r="CU784" s="133"/>
      <c r="CV784" s="133"/>
      <c r="CW784" s="133"/>
    </row>
    <row r="785" spans="1:101" s="134" customFormat="1" ht="12">
      <c r="A785" s="133"/>
      <c r="B785" s="132"/>
      <c r="C785" s="133"/>
      <c r="D785" s="126"/>
      <c r="E785" s="126"/>
      <c r="F785" s="126"/>
      <c r="G785" s="126"/>
      <c r="H785" s="126"/>
      <c r="I785" s="126"/>
      <c r="J785" s="126"/>
      <c r="K785" s="126"/>
      <c r="L785" s="126"/>
      <c r="M785" s="127"/>
      <c r="N785" s="127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  <c r="AU785" s="133"/>
      <c r="AV785" s="133"/>
      <c r="AW785" s="133"/>
      <c r="AX785" s="133"/>
      <c r="AY785" s="133"/>
      <c r="AZ785" s="133"/>
      <c r="BA785" s="133"/>
      <c r="BB785" s="133"/>
      <c r="BC785" s="133"/>
      <c r="BD785" s="133"/>
      <c r="BE785" s="133"/>
      <c r="BF785" s="133"/>
      <c r="BG785" s="133"/>
      <c r="BH785" s="133"/>
      <c r="BI785" s="133"/>
      <c r="BJ785" s="133"/>
      <c r="BK785" s="133"/>
      <c r="BL785" s="133"/>
      <c r="BM785" s="133"/>
      <c r="BN785" s="133"/>
      <c r="BO785" s="133"/>
      <c r="BP785" s="133"/>
      <c r="BQ785" s="133"/>
      <c r="BR785" s="133"/>
      <c r="BS785" s="133"/>
      <c r="BT785" s="133"/>
      <c r="BU785" s="133"/>
      <c r="BV785" s="133"/>
      <c r="BW785" s="133"/>
      <c r="BX785" s="133"/>
      <c r="BY785" s="133"/>
      <c r="BZ785" s="133"/>
      <c r="CA785" s="133"/>
      <c r="CB785" s="133"/>
      <c r="CC785" s="133"/>
      <c r="CD785" s="133"/>
      <c r="CE785" s="133"/>
      <c r="CF785" s="133"/>
      <c r="CG785" s="133"/>
      <c r="CH785" s="133"/>
      <c r="CI785" s="133"/>
      <c r="CJ785" s="133"/>
      <c r="CK785" s="133"/>
      <c r="CL785" s="133"/>
      <c r="CM785" s="133"/>
      <c r="CN785" s="133"/>
      <c r="CO785" s="133"/>
      <c r="CP785" s="133"/>
      <c r="CQ785" s="133"/>
      <c r="CR785" s="133"/>
      <c r="CS785" s="133"/>
      <c r="CT785" s="133"/>
      <c r="CU785" s="133"/>
      <c r="CV785" s="133"/>
      <c r="CW785" s="133"/>
    </row>
    <row r="786" spans="1:101" s="134" customFormat="1" ht="12">
      <c r="A786" s="133"/>
      <c r="B786" s="132"/>
      <c r="C786" s="133"/>
      <c r="D786" s="126"/>
      <c r="E786" s="126"/>
      <c r="F786" s="126"/>
      <c r="G786" s="126"/>
      <c r="H786" s="126"/>
      <c r="I786" s="126"/>
      <c r="J786" s="126"/>
      <c r="K786" s="126"/>
      <c r="L786" s="126"/>
      <c r="M786" s="127"/>
      <c r="N786" s="127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  <c r="AU786" s="133"/>
      <c r="AV786" s="133"/>
      <c r="AW786" s="133"/>
      <c r="AX786" s="133"/>
      <c r="AY786" s="133"/>
      <c r="AZ786" s="133"/>
      <c r="BA786" s="133"/>
      <c r="BB786" s="133"/>
      <c r="BC786" s="133"/>
      <c r="BD786" s="133"/>
      <c r="BE786" s="133"/>
      <c r="BF786" s="133"/>
      <c r="BG786" s="133"/>
      <c r="BH786" s="133"/>
      <c r="BI786" s="133"/>
      <c r="BJ786" s="133"/>
      <c r="BK786" s="133"/>
      <c r="BL786" s="133"/>
      <c r="BM786" s="133"/>
      <c r="BN786" s="133"/>
      <c r="BO786" s="133"/>
      <c r="BP786" s="133"/>
      <c r="BQ786" s="133"/>
      <c r="BR786" s="133"/>
      <c r="BS786" s="133"/>
      <c r="BT786" s="133"/>
      <c r="BU786" s="133"/>
      <c r="BV786" s="133"/>
      <c r="BW786" s="133"/>
      <c r="BX786" s="133"/>
      <c r="BY786" s="133"/>
      <c r="BZ786" s="133"/>
      <c r="CA786" s="133"/>
      <c r="CB786" s="133"/>
      <c r="CC786" s="133"/>
      <c r="CD786" s="133"/>
      <c r="CE786" s="133"/>
      <c r="CF786" s="133"/>
      <c r="CG786" s="133"/>
      <c r="CH786" s="133"/>
      <c r="CI786" s="133"/>
      <c r="CJ786" s="133"/>
      <c r="CK786" s="133"/>
      <c r="CL786" s="133"/>
      <c r="CM786" s="133"/>
      <c r="CN786" s="133"/>
      <c r="CO786" s="133"/>
      <c r="CP786" s="133"/>
      <c r="CQ786" s="133"/>
      <c r="CR786" s="133"/>
      <c r="CS786" s="133"/>
      <c r="CT786" s="133"/>
      <c r="CU786" s="133"/>
      <c r="CV786" s="133"/>
      <c r="CW786" s="133"/>
    </row>
    <row r="787" spans="1:101" s="134" customFormat="1" ht="12">
      <c r="A787" s="133"/>
      <c r="B787" s="132"/>
      <c r="C787" s="133"/>
      <c r="D787" s="126"/>
      <c r="E787" s="126"/>
      <c r="F787" s="126"/>
      <c r="G787" s="126"/>
      <c r="H787" s="126"/>
      <c r="I787" s="126"/>
      <c r="J787" s="126"/>
      <c r="K787" s="126"/>
      <c r="L787" s="126"/>
      <c r="M787" s="127"/>
      <c r="N787" s="127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  <c r="AU787" s="133"/>
      <c r="AV787" s="133"/>
      <c r="AW787" s="133"/>
      <c r="AX787" s="133"/>
      <c r="AY787" s="133"/>
      <c r="AZ787" s="133"/>
      <c r="BA787" s="133"/>
      <c r="BB787" s="133"/>
      <c r="BC787" s="133"/>
      <c r="BD787" s="133"/>
      <c r="BE787" s="133"/>
      <c r="BF787" s="133"/>
      <c r="BG787" s="133"/>
      <c r="BH787" s="133"/>
      <c r="BI787" s="133"/>
      <c r="BJ787" s="133"/>
      <c r="BK787" s="133"/>
      <c r="BL787" s="133"/>
      <c r="BM787" s="133"/>
      <c r="BN787" s="133"/>
      <c r="BO787" s="133"/>
      <c r="BP787" s="133"/>
      <c r="BQ787" s="133"/>
      <c r="BR787" s="133"/>
      <c r="BS787" s="133"/>
      <c r="BT787" s="133"/>
      <c r="BU787" s="133"/>
      <c r="BV787" s="133"/>
      <c r="BW787" s="133"/>
      <c r="BX787" s="133"/>
      <c r="BY787" s="133"/>
      <c r="BZ787" s="133"/>
      <c r="CA787" s="133"/>
      <c r="CB787" s="133"/>
      <c r="CC787" s="133"/>
      <c r="CD787" s="133"/>
      <c r="CE787" s="133"/>
      <c r="CF787" s="133"/>
      <c r="CG787" s="133"/>
      <c r="CH787" s="133"/>
      <c r="CI787" s="133"/>
      <c r="CJ787" s="133"/>
      <c r="CK787" s="133"/>
      <c r="CL787" s="133"/>
      <c r="CM787" s="133"/>
      <c r="CN787" s="133"/>
      <c r="CO787" s="133"/>
      <c r="CP787" s="133"/>
      <c r="CQ787" s="133"/>
      <c r="CR787" s="133"/>
      <c r="CS787" s="133"/>
      <c r="CT787" s="133"/>
      <c r="CU787" s="133"/>
      <c r="CV787" s="133"/>
      <c r="CW787" s="133"/>
    </row>
    <row r="788" spans="1:101" s="134" customFormat="1" ht="12">
      <c r="A788" s="133"/>
      <c r="B788" s="132"/>
      <c r="C788" s="133"/>
      <c r="D788" s="126"/>
      <c r="E788" s="126"/>
      <c r="F788" s="126"/>
      <c r="G788" s="126"/>
      <c r="H788" s="126"/>
      <c r="I788" s="126"/>
      <c r="J788" s="126"/>
      <c r="K788" s="126"/>
      <c r="L788" s="126"/>
      <c r="M788" s="127"/>
      <c r="N788" s="127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  <c r="AU788" s="133"/>
      <c r="AV788" s="133"/>
      <c r="AW788" s="133"/>
      <c r="AX788" s="133"/>
      <c r="AY788" s="133"/>
      <c r="AZ788" s="133"/>
      <c r="BA788" s="133"/>
      <c r="BB788" s="133"/>
      <c r="BC788" s="133"/>
      <c r="BD788" s="133"/>
      <c r="BE788" s="133"/>
      <c r="BF788" s="133"/>
      <c r="BG788" s="133"/>
      <c r="BH788" s="133"/>
      <c r="BI788" s="133"/>
      <c r="BJ788" s="133"/>
      <c r="BK788" s="133"/>
      <c r="BL788" s="133"/>
      <c r="BM788" s="133"/>
      <c r="BN788" s="133"/>
      <c r="BO788" s="133"/>
      <c r="BP788" s="133"/>
      <c r="BQ788" s="133"/>
      <c r="BR788" s="133"/>
      <c r="BS788" s="133"/>
      <c r="BT788" s="133"/>
      <c r="BU788" s="133"/>
      <c r="BV788" s="133"/>
      <c r="BW788" s="133"/>
      <c r="BX788" s="133"/>
      <c r="BY788" s="133"/>
      <c r="BZ788" s="133"/>
      <c r="CA788" s="133"/>
      <c r="CB788" s="133"/>
      <c r="CC788" s="133"/>
      <c r="CD788" s="133"/>
      <c r="CE788" s="133"/>
      <c r="CF788" s="133"/>
      <c r="CG788" s="133"/>
      <c r="CH788" s="133"/>
      <c r="CI788" s="133"/>
      <c r="CJ788" s="133"/>
      <c r="CK788" s="133"/>
      <c r="CL788" s="133"/>
      <c r="CM788" s="133"/>
      <c r="CN788" s="133"/>
      <c r="CO788" s="133"/>
      <c r="CP788" s="133"/>
      <c r="CQ788" s="133"/>
      <c r="CR788" s="133"/>
      <c r="CS788" s="133"/>
      <c r="CT788" s="133"/>
      <c r="CU788" s="133"/>
      <c r="CV788" s="133"/>
      <c r="CW788" s="133"/>
    </row>
    <row r="789" spans="1:101" s="134" customFormat="1" ht="12">
      <c r="A789" s="133"/>
      <c r="B789" s="132"/>
      <c r="C789" s="133"/>
      <c r="D789" s="126"/>
      <c r="E789" s="126"/>
      <c r="F789" s="126"/>
      <c r="G789" s="126"/>
      <c r="H789" s="126"/>
      <c r="I789" s="126"/>
      <c r="J789" s="126"/>
      <c r="K789" s="126"/>
      <c r="L789" s="126"/>
      <c r="M789" s="127"/>
      <c r="N789" s="127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  <c r="AU789" s="133"/>
      <c r="AV789" s="133"/>
      <c r="AW789" s="133"/>
      <c r="AX789" s="133"/>
      <c r="AY789" s="133"/>
      <c r="AZ789" s="133"/>
      <c r="BA789" s="133"/>
      <c r="BB789" s="133"/>
      <c r="BC789" s="133"/>
      <c r="BD789" s="133"/>
      <c r="BE789" s="133"/>
      <c r="BF789" s="133"/>
      <c r="BG789" s="133"/>
      <c r="BH789" s="133"/>
      <c r="BI789" s="133"/>
      <c r="BJ789" s="133"/>
      <c r="BK789" s="133"/>
      <c r="BL789" s="133"/>
      <c r="BM789" s="133"/>
      <c r="BN789" s="133"/>
      <c r="BO789" s="133"/>
      <c r="BP789" s="133"/>
      <c r="BQ789" s="133"/>
      <c r="BR789" s="133"/>
      <c r="BS789" s="133"/>
      <c r="BT789" s="133"/>
      <c r="BU789" s="133"/>
      <c r="BV789" s="133"/>
      <c r="BW789" s="133"/>
      <c r="BX789" s="133"/>
      <c r="BY789" s="133"/>
      <c r="BZ789" s="133"/>
      <c r="CA789" s="133"/>
      <c r="CB789" s="133"/>
      <c r="CC789" s="133"/>
      <c r="CD789" s="133"/>
      <c r="CE789" s="133"/>
      <c r="CF789" s="133"/>
      <c r="CG789" s="133"/>
      <c r="CH789" s="133"/>
      <c r="CI789" s="133"/>
      <c r="CJ789" s="133"/>
      <c r="CK789" s="133"/>
      <c r="CL789" s="133"/>
      <c r="CM789" s="133"/>
      <c r="CN789" s="133"/>
      <c r="CO789" s="133"/>
      <c r="CP789" s="133"/>
      <c r="CQ789" s="133"/>
      <c r="CR789" s="133"/>
      <c r="CS789" s="133"/>
      <c r="CT789" s="133"/>
      <c r="CU789" s="133"/>
      <c r="CV789" s="133"/>
      <c r="CW789" s="133"/>
    </row>
    <row r="790" spans="1:101" s="134" customFormat="1" ht="12">
      <c r="A790" s="133"/>
      <c r="B790" s="132"/>
      <c r="C790" s="133"/>
      <c r="D790" s="126"/>
      <c r="E790" s="126"/>
      <c r="F790" s="126"/>
      <c r="G790" s="126"/>
      <c r="H790" s="126"/>
      <c r="I790" s="126"/>
      <c r="J790" s="126"/>
      <c r="K790" s="126"/>
      <c r="L790" s="126"/>
      <c r="M790" s="127"/>
      <c r="N790" s="127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  <c r="AU790" s="133"/>
      <c r="AV790" s="133"/>
      <c r="AW790" s="133"/>
      <c r="AX790" s="133"/>
      <c r="AY790" s="133"/>
      <c r="AZ790" s="133"/>
      <c r="BA790" s="133"/>
      <c r="BB790" s="133"/>
      <c r="BC790" s="133"/>
      <c r="BD790" s="133"/>
      <c r="BE790" s="133"/>
      <c r="BF790" s="133"/>
      <c r="BG790" s="133"/>
      <c r="BH790" s="133"/>
      <c r="BI790" s="133"/>
      <c r="BJ790" s="133"/>
      <c r="BK790" s="133"/>
      <c r="BL790" s="133"/>
      <c r="BM790" s="133"/>
      <c r="BN790" s="133"/>
      <c r="BO790" s="133"/>
      <c r="BP790" s="133"/>
      <c r="BQ790" s="133"/>
      <c r="BR790" s="133"/>
      <c r="BS790" s="133"/>
      <c r="BT790" s="133"/>
      <c r="BU790" s="133"/>
      <c r="BV790" s="133"/>
      <c r="BW790" s="133"/>
      <c r="BX790" s="133"/>
      <c r="BY790" s="133"/>
      <c r="BZ790" s="133"/>
      <c r="CA790" s="133"/>
      <c r="CB790" s="133"/>
      <c r="CC790" s="133"/>
      <c r="CD790" s="133"/>
      <c r="CE790" s="133"/>
      <c r="CF790" s="133"/>
      <c r="CG790" s="133"/>
      <c r="CH790" s="133"/>
      <c r="CI790" s="133"/>
      <c r="CJ790" s="133"/>
      <c r="CK790" s="133"/>
      <c r="CL790" s="133"/>
      <c r="CM790" s="133"/>
      <c r="CN790" s="133"/>
      <c r="CO790" s="133"/>
      <c r="CP790" s="133"/>
      <c r="CQ790" s="133"/>
      <c r="CR790" s="133"/>
      <c r="CS790" s="133"/>
      <c r="CT790" s="133"/>
      <c r="CU790" s="133"/>
      <c r="CV790" s="133"/>
      <c r="CW790" s="133"/>
    </row>
    <row r="791" spans="1:101" s="134" customFormat="1" ht="12">
      <c r="A791" s="133"/>
      <c r="B791" s="132"/>
      <c r="C791" s="133"/>
      <c r="D791" s="126"/>
      <c r="E791" s="126"/>
      <c r="F791" s="126"/>
      <c r="G791" s="126"/>
      <c r="H791" s="126"/>
      <c r="I791" s="126"/>
      <c r="J791" s="126"/>
      <c r="K791" s="126"/>
      <c r="L791" s="126"/>
      <c r="M791" s="127"/>
      <c r="N791" s="127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  <c r="AU791" s="133"/>
      <c r="AV791" s="133"/>
      <c r="AW791" s="133"/>
      <c r="AX791" s="133"/>
      <c r="AY791" s="133"/>
      <c r="AZ791" s="133"/>
      <c r="BA791" s="133"/>
      <c r="BB791" s="133"/>
      <c r="BC791" s="133"/>
      <c r="BD791" s="133"/>
      <c r="BE791" s="133"/>
      <c r="BF791" s="133"/>
      <c r="BG791" s="133"/>
      <c r="BH791" s="133"/>
      <c r="BI791" s="133"/>
      <c r="BJ791" s="133"/>
      <c r="BK791" s="133"/>
      <c r="BL791" s="133"/>
      <c r="BM791" s="133"/>
      <c r="BN791" s="133"/>
      <c r="BO791" s="133"/>
      <c r="BP791" s="133"/>
      <c r="BQ791" s="133"/>
      <c r="BR791" s="133"/>
      <c r="BS791" s="133"/>
      <c r="BT791" s="133"/>
      <c r="BU791" s="133"/>
      <c r="BV791" s="133"/>
      <c r="BW791" s="133"/>
      <c r="BX791" s="133"/>
      <c r="BY791" s="133"/>
      <c r="BZ791" s="133"/>
      <c r="CA791" s="133"/>
      <c r="CB791" s="133"/>
      <c r="CC791" s="133"/>
      <c r="CD791" s="133"/>
      <c r="CE791" s="133"/>
      <c r="CF791" s="133"/>
      <c r="CG791" s="133"/>
      <c r="CH791" s="133"/>
      <c r="CI791" s="133"/>
      <c r="CJ791" s="133"/>
      <c r="CK791" s="133"/>
      <c r="CL791" s="133"/>
      <c r="CM791" s="133"/>
      <c r="CN791" s="133"/>
      <c r="CO791" s="133"/>
      <c r="CP791" s="133"/>
      <c r="CQ791" s="133"/>
      <c r="CR791" s="133"/>
      <c r="CS791" s="133"/>
      <c r="CT791" s="133"/>
      <c r="CU791" s="133"/>
      <c r="CV791" s="133"/>
      <c r="CW791" s="133"/>
    </row>
    <row r="792" spans="1:101" s="134" customFormat="1" ht="12">
      <c r="A792" s="133"/>
      <c r="B792" s="132"/>
      <c r="C792" s="133"/>
      <c r="D792" s="126"/>
      <c r="E792" s="126"/>
      <c r="F792" s="126"/>
      <c r="G792" s="126"/>
      <c r="H792" s="126"/>
      <c r="I792" s="126"/>
      <c r="J792" s="126"/>
      <c r="K792" s="126"/>
      <c r="L792" s="126"/>
      <c r="M792" s="127"/>
      <c r="N792" s="127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  <c r="AU792" s="133"/>
      <c r="AV792" s="133"/>
      <c r="AW792" s="133"/>
      <c r="AX792" s="133"/>
      <c r="AY792" s="133"/>
      <c r="AZ792" s="133"/>
      <c r="BA792" s="133"/>
      <c r="BB792" s="133"/>
      <c r="BC792" s="133"/>
      <c r="BD792" s="133"/>
      <c r="BE792" s="133"/>
      <c r="BF792" s="133"/>
      <c r="BG792" s="133"/>
      <c r="BH792" s="133"/>
      <c r="BI792" s="133"/>
      <c r="BJ792" s="133"/>
      <c r="BK792" s="133"/>
      <c r="BL792" s="133"/>
      <c r="BM792" s="133"/>
      <c r="BN792" s="133"/>
      <c r="BO792" s="133"/>
      <c r="BP792" s="133"/>
      <c r="BQ792" s="133"/>
      <c r="BR792" s="133"/>
      <c r="BS792" s="133"/>
      <c r="BT792" s="133"/>
      <c r="BU792" s="133"/>
      <c r="BV792" s="133"/>
      <c r="BW792" s="133"/>
      <c r="BX792" s="133"/>
      <c r="BY792" s="133"/>
      <c r="BZ792" s="133"/>
      <c r="CA792" s="133"/>
      <c r="CB792" s="133"/>
      <c r="CC792" s="133"/>
      <c r="CD792" s="133"/>
      <c r="CE792" s="133"/>
      <c r="CF792" s="133"/>
      <c r="CG792" s="133"/>
      <c r="CH792" s="133"/>
      <c r="CI792" s="133"/>
      <c r="CJ792" s="133"/>
      <c r="CK792" s="133"/>
      <c r="CL792" s="133"/>
      <c r="CM792" s="133"/>
      <c r="CN792" s="133"/>
      <c r="CO792" s="133"/>
      <c r="CP792" s="133"/>
      <c r="CQ792" s="133"/>
      <c r="CR792" s="133"/>
      <c r="CS792" s="133"/>
      <c r="CT792" s="133"/>
      <c r="CU792" s="133"/>
      <c r="CV792" s="133"/>
      <c r="CW792" s="133"/>
    </row>
    <row r="793" spans="1:101" s="134" customFormat="1" ht="12">
      <c r="A793" s="133"/>
      <c r="B793" s="132"/>
      <c r="C793" s="133"/>
      <c r="D793" s="126"/>
      <c r="E793" s="126"/>
      <c r="F793" s="126"/>
      <c r="G793" s="126"/>
      <c r="H793" s="126"/>
      <c r="I793" s="126"/>
      <c r="J793" s="126"/>
      <c r="K793" s="126"/>
      <c r="L793" s="126"/>
      <c r="M793" s="127"/>
      <c r="N793" s="127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  <c r="AU793" s="133"/>
      <c r="AV793" s="133"/>
      <c r="AW793" s="133"/>
      <c r="AX793" s="133"/>
      <c r="AY793" s="133"/>
      <c r="AZ793" s="133"/>
      <c r="BA793" s="133"/>
      <c r="BB793" s="133"/>
      <c r="BC793" s="133"/>
      <c r="BD793" s="133"/>
      <c r="BE793" s="133"/>
      <c r="BF793" s="133"/>
      <c r="BG793" s="133"/>
      <c r="BH793" s="133"/>
      <c r="BI793" s="133"/>
      <c r="BJ793" s="133"/>
      <c r="BK793" s="133"/>
      <c r="BL793" s="133"/>
      <c r="BM793" s="133"/>
      <c r="BN793" s="133"/>
      <c r="BO793" s="133"/>
      <c r="BP793" s="133"/>
      <c r="BQ793" s="133"/>
      <c r="BR793" s="133"/>
      <c r="BS793" s="133"/>
      <c r="BT793" s="133"/>
      <c r="BU793" s="133"/>
      <c r="BV793" s="133"/>
      <c r="BW793" s="133"/>
      <c r="BX793" s="133"/>
      <c r="BY793" s="133"/>
      <c r="BZ793" s="133"/>
      <c r="CA793" s="133"/>
      <c r="CB793" s="133"/>
      <c r="CC793" s="133"/>
      <c r="CD793" s="133"/>
      <c r="CE793" s="133"/>
      <c r="CF793" s="133"/>
      <c r="CG793" s="133"/>
      <c r="CH793" s="133"/>
      <c r="CI793" s="133"/>
      <c r="CJ793" s="133"/>
      <c r="CK793" s="133"/>
      <c r="CL793" s="133"/>
      <c r="CM793" s="133"/>
      <c r="CN793" s="133"/>
      <c r="CO793" s="133"/>
      <c r="CP793" s="133"/>
      <c r="CQ793" s="133"/>
      <c r="CR793" s="133"/>
      <c r="CS793" s="133"/>
      <c r="CT793" s="133"/>
      <c r="CU793" s="133"/>
      <c r="CV793" s="133"/>
      <c r="CW793" s="133"/>
    </row>
    <row r="794" spans="1:101" s="134" customFormat="1" ht="12">
      <c r="A794" s="133"/>
      <c r="B794" s="132"/>
      <c r="C794" s="133"/>
      <c r="D794" s="126"/>
      <c r="E794" s="126"/>
      <c r="F794" s="126"/>
      <c r="G794" s="126"/>
      <c r="H794" s="126"/>
      <c r="I794" s="126"/>
      <c r="J794" s="126"/>
      <c r="K794" s="126"/>
      <c r="L794" s="126"/>
      <c r="M794" s="127"/>
      <c r="N794" s="127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  <c r="AU794" s="133"/>
      <c r="AV794" s="133"/>
      <c r="AW794" s="133"/>
      <c r="AX794" s="133"/>
      <c r="AY794" s="133"/>
      <c r="AZ794" s="133"/>
      <c r="BA794" s="133"/>
      <c r="BB794" s="133"/>
      <c r="BC794" s="133"/>
      <c r="BD794" s="133"/>
      <c r="BE794" s="133"/>
      <c r="BF794" s="133"/>
      <c r="BG794" s="133"/>
      <c r="BH794" s="133"/>
      <c r="BI794" s="133"/>
      <c r="BJ794" s="133"/>
      <c r="BK794" s="133"/>
      <c r="BL794" s="133"/>
      <c r="BM794" s="133"/>
      <c r="BN794" s="133"/>
      <c r="BO794" s="133"/>
      <c r="BP794" s="133"/>
      <c r="BQ794" s="133"/>
      <c r="BR794" s="133"/>
      <c r="BS794" s="133"/>
      <c r="BT794" s="133"/>
      <c r="BU794" s="133"/>
      <c r="BV794" s="133"/>
      <c r="BW794" s="133"/>
      <c r="BX794" s="133"/>
      <c r="BY794" s="133"/>
      <c r="BZ794" s="133"/>
      <c r="CA794" s="133"/>
      <c r="CB794" s="133"/>
      <c r="CC794" s="133"/>
      <c r="CD794" s="133"/>
      <c r="CE794" s="133"/>
      <c r="CF794" s="133"/>
      <c r="CG794" s="133"/>
      <c r="CH794" s="133"/>
      <c r="CI794" s="133"/>
      <c r="CJ794" s="133"/>
      <c r="CK794" s="133"/>
      <c r="CL794" s="133"/>
      <c r="CM794" s="133"/>
      <c r="CN794" s="133"/>
      <c r="CO794" s="133"/>
      <c r="CP794" s="133"/>
      <c r="CQ794" s="133"/>
      <c r="CR794" s="133"/>
      <c r="CS794" s="133"/>
      <c r="CT794" s="133"/>
      <c r="CU794" s="133"/>
      <c r="CV794" s="133"/>
      <c r="CW794" s="133"/>
    </row>
    <row r="795" spans="1:101" s="134" customFormat="1" ht="12">
      <c r="A795" s="133"/>
      <c r="B795" s="132"/>
      <c r="C795" s="133"/>
      <c r="D795" s="126"/>
      <c r="E795" s="126"/>
      <c r="F795" s="126"/>
      <c r="G795" s="126"/>
      <c r="H795" s="126"/>
      <c r="I795" s="126"/>
      <c r="J795" s="126"/>
      <c r="K795" s="126"/>
      <c r="L795" s="126"/>
      <c r="M795" s="127"/>
      <c r="N795" s="127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  <c r="AU795" s="133"/>
      <c r="AV795" s="133"/>
      <c r="AW795" s="133"/>
      <c r="AX795" s="133"/>
      <c r="AY795" s="133"/>
      <c r="AZ795" s="133"/>
      <c r="BA795" s="133"/>
      <c r="BB795" s="133"/>
      <c r="BC795" s="133"/>
      <c r="BD795" s="133"/>
      <c r="BE795" s="133"/>
      <c r="BF795" s="133"/>
      <c r="BG795" s="133"/>
      <c r="BH795" s="133"/>
      <c r="BI795" s="133"/>
      <c r="BJ795" s="133"/>
      <c r="BK795" s="133"/>
      <c r="BL795" s="133"/>
      <c r="BM795" s="133"/>
      <c r="BN795" s="133"/>
      <c r="BO795" s="133"/>
      <c r="BP795" s="133"/>
      <c r="BQ795" s="133"/>
      <c r="BR795" s="133"/>
      <c r="BS795" s="133"/>
      <c r="BT795" s="133"/>
      <c r="BU795" s="133"/>
      <c r="BV795" s="133"/>
      <c r="BW795" s="133"/>
      <c r="BX795" s="133"/>
      <c r="BY795" s="133"/>
      <c r="BZ795" s="133"/>
      <c r="CA795" s="133"/>
      <c r="CB795" s="133"/>
      <c r="CC795" s="133"/>
      <c r="CD795" s="133"/>
      <c r="CE795" s="133"/>
      <c r="CF795" s="133"/>
      <c r="CG795" s="133"/>
      <c r="CH795" s="133"/>
      <c r="CI795" s="133"/>
      <c r="CJ795" s="133"/>
      <c r="CK795" s="133"/>
      <c r="CL795" s="133"/>
      <c r="CM795" s="133"/>
      <c r="CN795" s="133"/>
      <c r="CO795" s="133"/>
      <c r="CP795" s="133"/>
      <c r="CQ795" s="133"/>
      <c r="CR795" s="133"/>
      <c r="CS795" s="133"/>
      <c r="CT795" s="133"/>
      <c r="CU795" s="133"/>
      <c r="CV795" s="133"/>
      <c r="CW795" s="133"/>
    </row>
    <row r="796" spans="1:101" s="134" customFormat="1" ht="12">
      <c r="A796" s="133"/>
      <c r="B796" s="132"/>
      <c r="C796" s="133"/>
      <c r="D796" s="126"/>
      <c r="E796" s="126"/>
      <c r="F796" s="126"/>
      <c r="G796" s="126"/>
      <c r="H796" s="126"/>
      <c r="I796" s="126"/>
      <c r="J796" s="126"/>
      <c r="K796" s="126"/>
      <c r="L796" s="126"/>
      <c r="M796" s="127"/>
      <c r="N796" s="127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  <c r="AU796" s="133"/>
      <c r="AV796" s="133"/>
      <c r="AW796" s="133"/>
      <c r="AX796" s="133"/>
      <c r="AY796" s="133"/>
      <c r="AZ796" s="133"/>
      <c r="BA796" s="133"/>
      <c r="BB796" s="133"/>
      <c r="BC796" s="133"/>
      <c r="BD796" s="133"/>
      <c r="BE796" s="133"/>
      <c r="BF796" s="133"/>
      <c r="BG796" s="133"/>
      <c r="BH796" s="133"/>
      <c r="BI796" s="133"/>
      <c r="BJ796" s="133"/>
      <c r="BK796" s="133"/>
      <c r="BL796" s="133"/>
      <c r="BM796" s="133"/>
      <c r="BN796" s="133"/>
      <c r="BO796" s="133"/>
      <c r="BP796" s="133"/>
      <c r="BQ796" s="133"/>
      <c r="BR796" s="133"/>
      <c r="BS796" s="133"/>
      <c r="BT796" s="133"/>
      <c r="BU796" s="133"/>
      <c r="BV796" s="133"/>
      <c r="BW796" s="133"/>
      <c r="BX796" s="133"/>
      <c r="BY796" s="133"/>
      <c r="BZ796" s="133"/>
      <c r="CA796" s="133"/>
      <c r="CB796" s="133"/>
      <c r="CC796" s="133"/>
      <c r="CD796" s="133"/>
      <c r="CE796" s="133"/>
      <c r="CF796" s="133"/>
      <c r="CG796" s="133"/>
      <c r="CH796" s="133"/>
      <c r="CI796" s="133"/>
      <c r="CJ796" s="133"/>
      <c r="CK796" s="133"/>
      <c r="CL796" s="133"/>
      <c r="CM796" s="133"/>
      <c r="CN796" s="133"/>
      <c r="CO796" s="133"/>
      <c r="CP796" s="133"/>
      <c r="CQ796" s="133"/>
      <c r="CR796" s="133"/>
      <c r="CS796" s="133"/>
      <c r="CT796" s="133"/>
      <c r="CU796" s="133"/>
      <c r="CV796" s="133"/>
      <c r="CW796" s="133"/>
    </row>
    <row r="797" spans="1:101" s="134" customFormat="1" ht="12">
      <c r="A797" s="133"/>
      <c r="B797" s="132"/>
      <c r="C797" s="133"/>
      <c r="D797" s="126"/>
      <c r="E797" s="126"/>
      <c r="F797" s="126"/>
      <c r="G797" s="126"/>
      <c r="H797" s="126"/>
      <c r="I797" s="126"/>
      <c r="J797" s="126"/>
      <c r="K797" s="126"/>
      <c r="L797" s="126"/>
      <c r="M797" s="127"/>
      <c r="N797" s="127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  <c r="AU797" s="133"/>
      <c r="AV797" s="133"/>
      <c r="AW797" s="133"/>
      <c r="AX797" s="133"/>
      <c r="AY797" s="133"/>
      <c r="AZ797" s="133"/>
      <c r="BA797" s="133"/>
      <c r="BB797" s="133"/>
      <c r="BC797" s="133"/>
      <c r="BD797" s="133"/>
      <c r="BE797" s="133"/>
      <c r="BF797" s="133"/>
      <c r="BG797" s="133"/>
      <c r="BH797" s="133"/>
      <c r="BI797" s="133"/>
      <c r="BJ797" s="133"/>
      <c r="BK797" s="133"/>
      <c r="BL797" s="133"/>
      <c r="BM797" s="133"/>
      <c r="BN797" s="133"/>
      <c r="BO797" s="133"/>
      <c r="BP797" s="133"/>
      <c r="BQ797" s="133"/>
      <c r="BR797" s="133"/>
      <c r="BS797" s="133"/>
      <c r="BT797" s="133"/>
      <c r="BU797" s="133"/>
      <c r="BV797" s="133"/>
      <c r="BW797" s="133"/>
      <c r="BX797" s="133"/>
      <c r="BY797" s="133"/>
      <c r="BZ797" s="133"/>
      <c r="CA797" s="133"/>
      <c r="CB797" s="133"/>
      <c r="CC797" s="133"/>
      <c r="CD797" s="133"/>
      <c r="CE797" s="133"/>
      <c r="CF797" s="133"/>
      <c r="CG797" s="133"/>
      <c r="CH797" s="133"/>
      <c r="CI797" s="133"/>
      <c r="CJ797" s="133"/>
      <c r="CK797" s="133"/>
      <c r="CL797" s="133"/>
      <c r="CM797" s="133"/>
      <c r="CN797" s="133"/>
      <c r="CO797" s="133"/>
      <c r="CP797" s="133"/>
      <c r="CQ797" s="133"/>
      <c r="CR797" s="133"/>
      <c r="CS797" s="133"/>
      <c r="CT797" s="133"/>
      <c r="CU797" s="133"/>
      <c r="CV797" s="133"/>
      <c r="CW797" s="133"/>
    </row>
    <row r="798" spans="1:101" s="134" customFormat="1" ht="12">
      <c r="A798" s="133"/>
      <c r="B798" s="132"/>
      <c r="C798" s="133"/>
      <c r="D798" s="126"/>
      <c r="E798" s="126"/>
      <c r="F798" s="126"/>
      <c r="G798" s="126"/>
      <c r="H798" s="126"/>
      <c r="I798" s="126"/>
      <c r="J798" s="126"/>
      <c r="K798" s="126"/>
      <c r="L798" s="126"/>
      <c r="M798" s="127"/>
      <c r="N798" s="127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  <c r="AU798" s="133"/>
      <c r="AV798" s="133"/>
      <c r="AW798" s="133"/>
      <c r="AX798" s="133"/>
      <c r="AY798" s="133"/>
      <c r="AZ798" s="133"/>
      <c r="BA798" s="133"/>
      <c r="BB798" s="133"/>
      <c r="BC798" s="133"/>
      <c r="BD798" s="133"/>
      <c r="BE798" s="133"/>
      <c r="BF798" s="133"/>
      <c r="BG798" s="133"/>
      <c r="BH798" s="133"/>
      <c r="BI798" s="133"/>
      <c r="BJ798" s="133"/>
      <c r="BK798" s="133"/>
      <c r="BL798" s="133"/>
      <c r="BM798" s="133"/>
      <c r="BN798" s="133"/>
      <c r="BO798" s="133"/>
      <c r="BP798" s="133"/>
      <c r="BQ798" s="133"/>
      <c r="BR798" s="133"/>
      <c r="BS798" s="133"/>
      <c r="BT798" s="133"/>
      <c r="BU798" s="133"/>
      <c r="BV798" s="133"/>
      <c r="BW798" s="133"/>
      <c r="BX798" s="133"/>
      <c r="BY798" s="133"/>
      <c r="BZ798" s="133"/>
      <c r="CA798" s="133"/>
      <c r="CB798" s="133"/>
      <c r="CC798" s="133"/>
      <c r="CD798" s="133"/>
      <c r="CE798" s="133"/>
      <c r="CF798" s="133"/>
      <c r="CG798" s="133"/>
      <c r="CH798" s="133"/>
      <c r="CI798" s="133"/>
      <c r="CJ798" s="133"/>
      <c r="CK798" s="133"/>
      <c r="CL798" s="133"/>
      <c r="CM798" s="133"/>
      <c r="CN798" s="133"/>
      <c r="CO798" s="133"/>
      <c r="CP798" s="133"/>
      <c r="CQ798" s="133"/>
      <c r="CR798" s="133"/>
      <c r="CS798" s="133"/>
      <c r="CT798" s="133"/>
      <c r="CU798" s="133"/>
      <c r="CV798" s="133"/>
      <c r="CW798" s="133"/>
    </row>
    <row r="799" spans="1:101" s="134" customFormat="1" ht="12">
      <c r="A799" s="133"/>
      <c r="B799" s="132"/>
      <c r="C799" s="133"/>
      <c r="D799" s="126"/>
      <c r="E799" s="126"/>
      <c r="F799" s="126"/>
      <c r="G799" s="126"/>
      <c r="H799" s="126"/>
      <c r="I799" s="126"/>
      <c r="J799" s="126"/>
      <c r="K799" s="126"/>
      <c r="L799" s="126"/>
      <c r="M799" s="127"/>
      <c r="N799" s="127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  <c r="AU799" s="133"/>
      <c r="AV799" s="133"/>
      <c r="AW799" s="133"/>
      <c r="AX799" s="133"/>
      <c r="AY799" s="133"/>
      <c r="AZ799" s="133"/>
      <c r="BA799" s="133"/>
      <c r="BB799" s="133"/>
      <c r="BC799" s="133"/>
      <c r="BD799" s="133"/>
      <c r="BE799" s="133"/>
      <c r="BF799" s="133"/>
      <c r="BG799" s="133"/>
      <c r="BH799" s="133"/>
      <c r="BI799" s="133"/>
      <c r="BJ799" s="133"/>
      <c r="BK799" s="133"/>
      <c r="BL799" s="133"/>
      <c r="BM799" s="133"/>
      <c r="BN799" s="133"/>
      <c r="BO799" s="133"/>
      <c r="BP799" s="133"/>
      <c r="BQ799" s="133"/>
      <c r="BR799" s="133"/>
      <c r="BS799" s="133"/>
      <c r="BT799" s="133"/>
      <c r="BU799" s="133"/>
      <c r="BV799" s="133"/>
      <c r="BW799" s="133"/>
      <c r="BX799" s="133"/>
      <c r="BY799" s="133"/>
      <c r="BZ799" s="133"/>
      <c r="CA799" s="133"/>
      <c r="CB799" s="133"/>
      <c r="CC799" s="133"/>
      <c r="CD799" s="133"/>
      <c r="CE799" s="133"/>
      <c r="CF799" s="133"/>
      <c r="CG799" s="133"/>
      <c r="CH799" s="133"/>
      <c r="CI799" s="133"/>
      <c r="CJ799" s="133"/>
      <c r="CK799" s="133"/>
      <c r="CL799" s="133"/>
      <c r="CM799" s="133"/>
      <c r="CN799" s="133"/>
      <c r="CO799" s="133"/>
      <c r="CP799" s="133"/>
      <c r="CQ799" s="133"/>
      <c r="CR799" s="133"/>
      <c r="CS799" s="133"/>
      <c r="CT799" s="133"/>
      <c r="CU799" s="133"/>
      <c r="CV799" s="133"/>
      <c r="CW799" s="133"/>
    </row>
    <row r="800" spans="1:101" s="134" customFormat="1" ht="12">
      <c r="A800" s="133"/>
      <c r="B800" s="132"/>
      <c r="C800" s="133"/>
      <c r="D800" s="126"/>
      <c r="E800" s="126"/>
      <c r="F800" s="126"/>
      <c r="G800" s="126"/>
      <c r="H800" s="126"/>
      <c r="I800" s="126"/>
      <c r="J800" s="126"/>
      <c r="K800" s="126"/>
      <c r="L800" s="126"/>
      <c r="M800" s="127"/>
      <c r="N800" s="127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  <c r="AU800" s="133"/>
      <c r="AV800" s="133"/>
      <c r="AW800" s="133"/>
      <c r="AX800" s="133"/>
      <c r="AY800" s="133"/>
      <c r="AZ800" s="133"/>
      <c r="BA800" s="133"/>
      <c r="BB800" s="133"/>
      <c r="BC800" s="133"/>
      <c r="BD800" s="133"/>
      <c r="BE800" s="133"/>
      <c r="BF800" s="133"/>
      <c r="BG800" s="133"/>
      <c r="BH800" s="133"/>
      <c r="BI800" s="133"/>
      <c r="BJ800" s="133"/>
      <c r="BK800" s="133"/>
      <c r="BL800" s="133"/>
      <c r="BM800" s="133"/>
      <c r="BN800" s="133"/>
      <c r="BO800" s="133"/>
      <c r="BP800" s="133"/>
      <c r="BQ800" s="133"/>
      <c r="BR800" s="133"/>
      <c r="BS800" s="133"/>
      <c r="BT800" s="133"/>
      <c r="BU800" s="133"/>
      <c r="BV800" s="133"/>
      <c r="BW800" s="133"/>
      <c r="BX800" s="133"/>
      <c r="BY800" s="133"/>
      <c r="BZ800" s="133"/>
      <c r="CA800" s="133"/>
      <c r="CB800" s="133"/>
      <c r="CC800" s="133"/>
      <c r="CD800" s="133"/>
      <c r="CE800" s="133"/>
      <c r="CF800" s="133"/>
      <c r="CG800" s="133"/>
      <c r="CH800" s="133"/>
      <c r="CI800" s="133"/>
      <c r="CJ800" s="133"/>
      <c r="CK800" s="133"/>
      <c r="CL800" s="133"/>
      <c r="CM800" s="133"/>
      <c r="CN800" s="133"/>
      <c r="CO800" s="133"/>
      <c r="CP800" s="133"/>
      <c r="CQ800" s="133"/>
      <c r="CR800" s="133"/>
      <c r="CS800" s="133"/>
      <c r="CT800" s="133"/>
      <c r="CU800" s="133"/>
      <c r="CV800" s="133"/>
      <c r="CW800" s="133"/>
    </row>
    <row r="801" spans="1:101" s="134" customFormat="1" ht="12">
      <c r="A801" s="133"/>
      <c r="B801" s="132"/>
      <c r="C801" s="133"/>
      <c r="D801" s="126"/>
      <c r="E801" s="126"/>
      <c r="F801" s="126"/>
      <c r="G801" s="126"/>
      <c r="H801" s="126"/>
      <c r="I801" s="126"/>
      <c r="J801" s="126"/>
      <c r="K801" s="126"/>
      <c r="L801" s="126"/>
      <c r="M801" s="127"/>
      <c r="N801" s="127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  <c r="AU801" s="133"/>
      <c r="AV801" s="133"/>
      <c r="AW801" s="133"/>
      <c r="AX801" s="133"/>
      <c r="AY801" s="133"/>
      <c r="AZ801" s="133"/>
      <c r="BA801" s="133"/>
      <c r="BB801" s="133"/>
      <c r="BC801" s="133"/>
      <c r="BD801" s="133"/>
      <c r="BE801" s="133"/>
      <c r="BF801" s="133"/>
      <c r="BG801" s="133"/>
      <c r="BH801" s="133"/>
      <c r="BI801" s="133"/>
      <c r="BJ801" s="133"/>
      <c r="BK801" s="133"/>
      <c r="BL801" s="133"/>
      <c r="BM801" s="133"/>
      <c r="BN801" s="133"/>
      <c r="BO801" s="133"/>
      <c r="BP801" s="133"/>
      <c r="BQ801" s="133"/>
      <c r="BR801" s="133"/>
      <c r="BS801" s="133"/>
      <c r="BT801" s="133"/>
      <c r="BU801" s="133"/>
      <c r="BV801" s="133"/>
      <c r="BW801" s="133"/>
      <c r="BX801" s="133"/>
      <c r="BY801" s="133"/>
      <c r="BZ801" s="133"/>
      <c r="CA801" s="133"/>
      <c r="CB801" s="133"/>
      <c r="CC801" s="133"/>
      <c r="CD801" s="133"/>
      <c r="CE801" s="133"/>
      <c r="CF801" s="133"/>
      <c r="CG801" s="133"/>
      <c r="CH801" s="133"/>
      <c r="CI801" s="133"/>
      <c r="CJ801" s="133"/>
      <c r="CK801" s="133"/>
      <c r="CL801" s="133"/>
      <c r="CM801" s="133"/>
      <c r="CN801" s="133"/>
      <c r="CO801" s="133"/>
      <c r="CP801" s="133"/>
      <c r="CQ801" s="133"/>
      <c r="CR801" s="133"/>
      <c r="CS801" s="133"/>
      <c r="CT801" s="133"/>
      <c r="CU801" s="133"/>
      <c r="CV801" s="133"/>
      <c r="CW801" s="133"/>
    </row>
    <row r="802" spans="1:101" s="134" customFormat="1" ht="12">
      <c r="A802" s="133"/>
      <c r="B802" s="132"/>
      <c r="C802" s="133"/>
      <c r="D802" s="126"/>
      <c r="E802" s="126"/>
      <c r="F802" s="126"/>
      <c r="G802" s="126"/>
      <c r="H802" s="126"/>
      <c r="I802" s="126"/>
      <c r="J802" s="126"/>
      <c r="K802" s="126"/>
      <c r="L802" s="126"/>
      <c r="M802" s="127"/>
      <c r="N802" s="127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  <c r="AU802" s="133"/>
      <c r="AV802" s="133"/>
      <c r="AW802" s="133"/>
      <c r="AX802" s="133"/>
      <c r="AY802" s="133"/>
      <c r="AZ802" s="133"/>
      <c r="BA802" s="133"/>
      <c r="BB802" s="133"/>
      <c r="BC802" s="133"/>
      <c r="BD802" s="133"/>
      <c r="BE802" s="133"/>
      <c r="BF802" s="133"/>
      <c r="BG802" s="133"/>
      <c r="BH802" s="133"/>
      <c r="BI802" s="133"/>
      <c r="BJ802" s="133"/>
      <c r="BK802" s="133"/>
      <c r="BL802" s="133"/>
      <c r="BM802" s="133"/>
      <c r="BN802" s="133"/>
      <c r="BO802" s="133"/>
      <c r="BP802" s="133"/>
      <c r="BQ802" s="133"/>
      <c r="BR802" s="133"/>
      <c r="BS802" s="133"/>
      <c r="BT802" s="133"/>
      <c r="BU802" s="133"/>
      <c r="BV802" s="133"/>
      <c r="BW802" s="133"/>
      <c r="BX802" s="133"/>
      <c r="BY802" s="133"/>
      <c r="BZ802" s="133"/>
      <c r="CA802" s="133"/>
      <c r="CB802" s="133"/>
      <c r="CC802" s="133"/>
      <c r="CD802" s="133"/>
      <c r="CE802" s="133"/>
      <c r="CF802" s="133"/>
      <c r="CG802" s="133"/>
      <c r="CH802" s="133"/>
      <c r="CI802" s="133"/>
      <c r="CJ802" s="133"/>
      <c r="CK802" s="133"/>
      <c r="CL802" s="133"/>
      <c r="CM802" s="133"/>
      <c r="CN802" s="133"/>
      <c r="CO802" s="133"/>
      <c r="CP802" s="133"/>
      <c r="CQ802" s="133"/>
      <c r="CR802" s="133"/>
      <c r="CS802" s="133"/>
      <c r="CT802" s="133"/>
      <c r="CU802" s="133"/>
      <c r="CV802" s="133"/>
      <c r="CW802" s="133"/>
    </row>
    <row r="803" spans="1:101" s="134" customFormat="1" ht="12">
      <c r="A803" s="133"/>
      <c r="B803" s="132"/>
      <c r="C803" s="133"/>
      <c r="D803" s="126"/>
      <c r="E803" s="126"/>
      <c r="F803" s="126"/>
      <c r="G803" s="126"/>
      <c r="H803" s="126"/>
      <c r="I803" s="126"/>
      <c r="J803" s="126"/>
      <c r="K803" s="126"/>
      <c r="L803" s="126"/>
      <c r="M803" s="127"/>
      <c r="N803" s="127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  <c r="AU803" s="133"/>
      <c r="AV803" s="133"/>
      <c r="AW803" s="133"/>
      <c r="AX803" s="133"/>
      <c r="AY803" s="133"/>
      <c r="AZ803" s="133"/>
      <c r="BA803" s="133"/>
      <c r="BB803" s="133"/>
      <c r="BC803" s="133"/>
      <c r="BD803" s="133"/>
      <c r="BE803" s="133"/>
      <c r="BF803" s="133"/>
      <c r="BG803" s="133"/>
      <c r="BH803" s="133"/>
      <c r="BI803" s="133"/>
      <c r="BJ803" s="133"/>
      <c r="BK803" s="133"/>
      <c r="BL803" s="133"/>
      <c r="BM803" s="133"/>
      <c r="BN803" s="133"/>
      <c r="BO803" s="133"/>
      <c r="BP803" s="133"/>
      <c r="BQ803" s="133"/>
      <c r="BR803" s="133"/>
      <c r="BS803" s="133"/>
      <c r="BT803" s="133"/>
      <c r="BU803" s="133"/>
      <c r="BV803" s="133"/>
      <c r="BW803" s="133"/>
      <c r="BX803" s="133"/>
      <c r="BY803" s="133"/>
      <c r="BZ803" s="133"/>
      <c r="CA803" s="133"/>
      <c r="CB803" s="133"/>
      <c r="CC803" s="133"/>
      <c r="CD803" s="133"/>
      <c r="CE803" s="133"/>
      <c r="CF803" s="133"/>
      <c r="CG803" s="133"/>
      <c r="CH803" s="133"/>
      <c r="CI803" s="133"/>
      <c r="CJ803" s="133"/>
      <c r="CK803" s="133"/>
      <c r="CL803" s="133"/>
      <c r="CM803" s="133"/>
      <c r="CN803" s="133"/>
      <c r="CO803" s="133"/>
      <c r="CP803" s="133"/>
      <c r="CQ803" s="133"/>
      <c r="CR803" s="133"/>
      <c r="CS803" s="133"/>
      <c r="CT803" s="133"/>
      <c r="CU803" s="133"/>
      <c r="CV803" s="133"/>
      <c r="CW803" s="133"/>
    </row>
    <row r="804" spans="1:101" s="134" customFormat="1" ht="12">
      <c r="A804" s="133"/>
      <c r="B804" s="132"/>
      <c r="C804" s="133"/>
      <c r="D804" s="126"/>
      <c r="E804" s="126"/>
      <c r="F804" s="126"/>
      <c r="G804" s="126"/>
      <c r="H804" s="126"/>
      <c r="I804" s="126"/>
      <c r="J804" s="126"/>
      <c r="K804" s="126"/>
      <c r="L804" s="126"/>
      <c r="M804" s="127"/>
      <c r="N804" s="127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  <c r="AU804" s="133"/>
      <c r="AV804" s="133"/>
      <c r="AW804" s="133"/>
      <c r="AX804" s="133"/>
      <c r="AY804" s="133"/>
      <c r="AZ804" s="133"/>
      <c r="BA804" s="133"/>
      <c r="BB804" s="133"/>
      <c r="BC804" s="133"/>
      <c r="BD804" s="133"/>
      <c r="BE804" s="133"/>
      <c r="BF804" s="133"/>
      <c r="BG804" s="133"/>
      <c r="BH804" s="133"/>
      <c r="BI804" s="133"/>
      <c r="BJ804" s="133"/>
      <c r="BK804" s="133"/>
      <c r="BL804" s="133"/>
      <c r="BM804" s="133"/>
      <c r="BN804" s="133"/>
      <c r="BO804" s="133"/>
      <c r="BP804" s="133"/>
      <c r="BQ804" s="133"/>
      <c r="BR804" s="133"/>
      <c r="BS804" s="133"/>
      <c r="BT804" s="133"/>
      <c r="BU804" s="133"/>
      <c r="BV804" s="133"/>
      <c r="BW804" s="133"/>
      <c r="BX804" s="133"/>
      <c r="BY804" s="133"/>
      <c r="BZ804" s="133"/>
      <c r="CA804" s="133"/>
      <c r="CB804" s="133"/>
      <c r="CC804" s="133"/>
      <c r="CD804" s="133"/>
      <c r="CE804" s="133"/>
      <c r="CF804" s="133"/>
      <c r="CG804" s="133"/>
      <c r="CH804" s="133"/>
      <c r="CI804" s="133"/>
      <c r="CJ804" s="133"/>
      <c r="CK804" s="133"/>
      <c r="CL804" s="133"/>
      <c r="CM804" s="133"/>
      <c r="CN804" s="133"/>
      <c r="CO804" s="133"/>
      <c r="CP804" s="133"/>
      <c r="CQ804" s="133"/>
      <c r="CR804" s="133"/>
      <c r="CS804" s="133"/>
      <c r="CT804" s="133"/>
      <c r="CU804" s="133"/>
      <c r="CV804" s="133"/>
      <c r="CW804" s="133"/>
    </row>
    <row r="805" spans="1:101" s="134" customFormat="1" ht="12">
      <c r="A805" s="133"/>
      <c r="B805" s="132"/>
      <c r="C805" s="133"/>
      <c r="D805" s="126"/>
      <c r="E805" s="126"/>
      <c r="F805" s="126"/>
      <c r="G805" s="126"/>
      <c r="H805" s="126"/>
      <c r="I805" s="126"/>
      <c r="J805" s="126"/>
      <c r="K805" s="126"/>
      <c r="L805" s="126"/>
      <c r="M805" s="127"/>
      <c r="N805" s="127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  <c r="AU805" s="133"/>
      <c r="AV805" s="133"/>
      <c r="AW805" s="133"/>
      <c r="AX805" s="133"/>
      <c r="AY805" s="133"/>
      <c r="AZ805" s="133"/>
      <c r="BA805" s="133"/>
      <c r="BB805" s="133"/>
      <c r="BC805" s="133"/>
      <c r="BD805" s="133"/>
      <c r="BE805" s="133"/>
      <c r="BF805" s="133"/>
      <c r="BG805" s="133"/>
      <c r="BH805" s="133"/>
      <c r="BI805" s="133"/>
      <c r="BJ805" s="133"/>
      <c r="BK805" s="133"/>
      <c r="BL805" s="133"/>
      <c r="BM805" s="133"/>
      <c r="BN805" s="133"/>
      <c r="BO805" s="133"/>
      <c r="BP805" s="133"/>
      <c r="BQ805" s="133"/>
      <c r="BR805" s="133"/>
      <c r="BS805" s="133"/>
      <c r="BT805" s="133"/>
      <c r="BU805" s="133"/>
      <c r="BV805" s="133"/>
      <c r="BW805" s="133"/>
      <c r="BX805" s="133"/>
      <c r="BY805" s="133"/>
      <c r="BZ805" s="133"/>
      <c r="CA805" s="133"/>
      <c r="CB805" s="133"/>
      <c r="CC805" s="133"/>
      <c r="CD805" s="133"/>
      <c r="CE805" s="133"/>
      <c r="CF805" s="133"/>
      <c r="CG805" s="133"/>
      <c r="CH805" s="133"/>
      <c r="CI805" s="133"/>
      <c r="CJ805" s="133"/>
      <c r="CK805" s="133"/>
      <c r="CL805" s="133"/>
      <c r="CM805" s="133"/>
      <c r="CN805" s="133"/>
      <c r="CO805" s="133"/>
      <c r="CP805" s="133"/>
      <c r="CQ805" s="133"/>
      <c r="CR805" s="133"/>
      <c r="CS805" s="133"/>
      <c r="CT805" s="133"/>
      <c r="CU805" s="133"/>
      <c r="CV805" s="133"/>
      <c r="CW805" s="133"/>
    </row>
    <row r="806" spans="1:101" s="134" customFormat="1" ht="12">
      <c r="A806" s="133"/>
      <c r="B806" s="132"/>
      <c r="C806" s="133"/>
      <c r="D806" s="126"/>
      <c r="E806" s="126"/>
      <c r="F806" s="126"/>
      <c r="G806" s="126"/>
      <c r="H806" s="126"/>
      <c r="I806" s="126"/>
      <c r="J806" s="126"/>
      <c r="K806" s="126"/>
      <c r="L806" s="126"/>
      <c r="M806" s="127"/>
      <c r="N806" s="127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  <c r="AU806" s="133"/>
      <c r="AV806" s="133"/>
      <c r="AW806" s="133"/>
      <c r="AX806" s="133"/>
      <c r="AY806" s="133"/>
      <c r="AZ806" s="133"/>
      <c r="BA806" s="133"/>
      <c r="BB806" s="133"/>
      <c r="BC806" s="133"/>
      <c r="BD806" s="133"/>
      <c r="BE806" s="133"/>
      <c r="BF806" s="133"/>
      <c r="BG806" s="133"/>
      <c r="BH806" s="133"/>
      <c r="BI806" s="133"/>
      <c r="BJ806" s="133"/>
      <c r="BK806" s="133"/>
      <c r="BL806" s="133"/>
      <c r="BM806" s="133"/>
      <c r="BN806" s="133"/>
      <c r="BO806" s="133"/>
      <c r="BP806" s="133"/>
      <c r="BQ806" s="133"/>
      <c r="BR806" s="133"/>
      <c r="BS806" s="133"/>
      <c r="BT806" s="133"/>
      <c r="BU806" s="133"/>
      <c r="BV806" s="133"/>
      <c r="BW806" s="133"/>
      <c r="BX806" s="133"/>
      <c r="BY806" s="133"/>
      <c r="BZ806" s="133"/>
      <c r="CA806" s="133"/>
      <c r="CB806" s="133"/>
      <c r="CC806" s="133"/>
      <c r="CD806" s="133"/>
      <c r="CE806" s="133"/>
      <c r="CF806" s="133"/>
      <c r="CG806" s="133"/>
      <c r="CH806" s="133"/>
      <c r="CI806" s="133"/>
      <c r="CJ806" s="133"/>
      <c r="CK806" s="133"/>
      <c r="CL806" s="133"/>
      <c r="CM806" s="133"/>
      <c r="CN806" s="133"/>
      <c r="CO806" s="133"/>
      <c r="CP806" s="133"/>
      <c r="CQ806" s="133"/>
      <c r="CR806" s="133"/>
      <c r="CS806" s="133"/>
      <c r="CT806" s="133"/>
      <c r="CU806" s="133"/>
      <c r="CV806" s="133"/>
      <c r="CW806" s="133"/>
    </row>
    <row r="807" spans="1:101" s="134" customFormat="1" ht="12">
      <c r="A807" s="133"/>
      <c r="B807" s="132"/>
      <c r="C807" s="133"/>
      <c r="D807" s="126"/>
      <c r="E807" s="126"/>
      <c r="F807" s="126"/>
      <c r="G807" s="126"/>
      <c r="H807" s="126"/>
      <c r="I807" s="126"/>
      <c r="J807" s="126"/>
      <c r="K807" s="126"/>
      <c r="L807" s="126"/>
      <c r="M807" s="127"/>
      <c r="N807" s="127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  <c r="AU807" s="133"/>
      <c r="AV807" s="133"/>
      <c r="AW807" s="133"/>
      <c r="AX807" s="133"/>
      <c r="AY807" s="133"/>
      <c r="AZ807" s="133"/>
      <c r="BA807" s="133"/>
      <c r="BB807" s="133"/>
      <c r="BC807" s="133"/>
      <c r="BD807" s="133"/>
      <c r="BE807" s="133"/>
      <c r="BF807" s="133"/>
      <c r="BG807" s="133"/>
      <c r="BH807" s="133"/>
      <c r="BI807" s="133"/>
      <c r="BJ807" s="133"/>
      <c r="BK807" s="133"/>
      <c r="BL807" s="133"/>
      <c r="BM807" s="133"/>
      <c r="BN807" s="133"/>
      <c r="BO807" s="133"/>
      <c r="BP807" s="133"/>
      <c r="BQ807" s="133"/>
      <c r="BR807" s="133"/>
      <c r="BS807" s="133"/>
      <c r="BT807" s="133"/>
      <c r="BU807" s="133"/>
      <c r="BV807" s="133"/>
      <c r="BW807" s="133"/>
      <c r="BX807" s="133"/>
      <c r="BY807" s="133"/>
      <c r="BZ807" s="133"/>
      <c r="CA807" s="133"/>
      <c r="CB807" s="133"/>
      <c r="CC807" s="133"/>
      <c r="CD807" s="133"/>
      <c r="CE807" s="133"/>
      <c r="CF807" s="133"/>
      <c r="CG807" s="133"/>
      <c r="CH807" s="133"/>
      <c r="CI807" s="133"/>
      <c r="CJ807" s="133"/>
      <c r="CK807" s="133"/>
      <c r="CL807" s="133"/>
      <c r="CM807" s="133"/>
      <c r="CN807" s="133"/>
      <c r="CO807" s="133"/>
      <c r="CP807" s="133"/>
      <c r="CQ807" s="133"/>
      <c r="CR807" s="133"/>
      <c r="CS807" s="133"/>
      <c r="CT807" s="133"/>
      <c r="CU807" s="133"/>
      <c r="CV807" s="133"/>
      <c r="CW807" s="133"/>
    </row>
    <row r="808" spans="1:101" s="134" customFormat="1" ht="12">
      <c r="A808" s="133"/>
      <c r="B808" s="132"/>
      <c r="C808" s="133"/>
      <c r="D808" s="126"/>
      <c r="E808" s="126"/>
      <c r="F808" s="126"/>
      <c r="G808" s="126"/>
      <c r="H808" s="126"/>
      <c r="I808" s="126"/>
      <c r="J808" s="126"/>
      <c r="K808" s="126"/>
      <c r="L808" s="126"/>
      <c r="M808" s="127"/>
      <c r="N808" s="127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  <c r="AU808" s="133"/>
      <c r="AV808" s="133"/>
      <c r="AW808" s="133"/>
      <c r="AX808" s="133"/>
      <c r="AY808" s="133"/>
      <c r="AZ808" s="133"/>
      <c r="BA808" s="133"/>
      <c r="BB808" s="133"/>
      <c r="BC808" s="133"/>
      <c r="BD808" s="133"/>
      <c r="BE808" s="133"/>
      <c r="BF808" s="133"/>
      <c r="BG808" s="133"/>
      <c r="BH808" s="133"/>
      <c r="BI808" s="133"/>
      <c r="BJ808" s="133"/>
      <c r="BK808" s="133"/>
      <c r="BL808" s="133"/>
      <c r="BM808" s="133"/>
      <c r="BN808" s="133"/>
      <c r="BO808" s="133"/>
      <c r="BP808" s="133"/>
      <c r="BQ808" s="133"/>
      <c r="BR808" s="133"/>
      <c r="BS808" s="133"/>
      <c r="BT808" s="133"/>
      <c r="BU808" s="133"/>
      <c r="BV808" s="133"/>
      <c r="BW808" s="133"/>
      <c r="BX808" s="133"/>
      <c r="BY808" s="133"/>
      <c r="BZ808" s="133"/>
      <c r="CA808" s="133"/>
      <c r="CB808" s="133"/>
      <c r="CC808" s="133"/>
      <c r="CD808" s="133"/>
      <c r="CE808" s="133"/>
      <c r="CF808" s="133"/>
      <c r="CG808" s="133"/>
      <c r="CH808" s="133"/>
      <c r="CI808" s="133"/>
      <c r="CJ808" s="133"/>
      <c r="CK808" s="133"/>
      <c r="CL808" s="133"/>
      <c r="CM808" s="133"/>
      <c r="CN808" s="133"/>
      <c r="CO808" s="133"/>
      <c r="CP808" s="133"/>
      <c r="CQ808" s="133"/>
      <c r="CR808" s="133"/>
      <c r="CS808" s="133"/>
      <c r="CT808" s="133"/>
      <c r="CU808" s="133"/>
      <c r="CV808" s="133"/>
      <c r="CW808" s="133"/>
    </row>
    <row r="809" spans="1:101" s="134" customFormat="1" ht="12">
      <c r="A809" s="133"/>
      <c r="B809" s="132"/>
      <c r="C809" s="133"/>
      <c r="D809" s="126"/>
      <c r="E809" s="126"/>
      <c r="F809" s="126"/>
      <c r="G809" s="126"/>
      <c r="H809" s="126"/>
      <c r="I809" s="126"/>
      <c r="J809" s="126"/>
      <c r="K809" s="126"/>
      <c r="L809" s="126"/>
      <c r="M809" s="127"/>
      <c r="N809" s="127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  <c r="AU809" s="133"/>
      <c r="AV809" s="133"/>
      <c r="AW809" s="133"/>
      <c r="AX809" s="133"/>
      <c r="AY809" s="133"/>
      <c r="AZ809" s="133"/>
      <c r="BA809" s="133"/>
      <c r="BB809" s="133"/>
      <c r="BC809" s="133"/>
      <c r="BD809" s="133"/>
      <c r="BE809" s="133"/>
      <c r="BF809" s="133"/>
      <c r="BG809" s="133"/>
      <c r="BH809" s="133"/>
      <c r="BI809" s="133"/>
      <c r="BJ809" s="133"/>
      <c r="BK809" s="133"/>
      <c r="BL809" s="133"/>
      <c r="BM809" s="133"/>
      <c r="BN809" s="133"/>
      <c r="BO809" s="133"/>
      <c r="BP809" s="133"/>
      <c r="BQ809" s="133"/>
      <c r="BR809" s="133"/>
      <c r="BS809" s="133"/>
      <c r="BT809" s="133"/>
      <c r="BU809" s="133"/>
      <c r="BV809" s="133"/>
      <c r="BW809" s="133"/>
      <c r="BX809" s="133"/>
      <c r="BY809" s="133"/>
      <c r="BZ809" s="133"/>
      <c r="CA809" s="133"/>
      <c r="CB809" s="133"/>
      <c r="CC809" s="133"/>
      <c r="CD809" s="133"/>
      <c r="CE809" s="133"/>
      <c r="CF809" s="133"/>
      <c r="CG809" s="133"/>
      <c r="CH809" s="133"/>
      <c r="CI809" s="133"/>
      <c r="CJ809" s="133"/>
      <c r="CK809" s="133"/>
      <c r="CL809" s="133"/>
      <c r="CM809" s="133"/>
      <c r="CN809" s="133"/>
      <c r="CO809" s="133"/>
      <c r="CP809" s="133"/>
      <c r="CQ809" s="133"/>
      <c r="CR809" s="133"/>
      <c r="CS809" s="133"/>
      <c r="CT809" s="133"/>
      <c r="CU809" s="133"/>
      <c r="CV809" s="133"/>
      <c r="CW809" s="133"/>
    </row>
    <row r="810" spans="1:101" s="134" customFormat="1" ht="12">
      <c r="A810" s="133"/>
      <c r="B810" s="132"/>
      <c r="C810" s="133"/>
      <c r="D810" s="126"/>
      <c r="E810" s="126"/>
      <c r="F810" s="126"/>
      <c r="G810" s="126"/>
      <c r="H810" s="126"/>
      <c r="I810" s="126"/>
      <c r="J810" s="126"/>
      <c r="K810" s="126"/>
      <c r="L810" s="126"/>
      <c r="M810" s="127"/>
      <c r="N810" s="127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  <c r="AU810" s="133"/>
      <c r="AV810" s="133"/>
      <c r="AW810" s="133"/>
      <c r="AX810" s="133"/>
      <c r="AY810" s="133"/>
      <c r="AZ810" s="133"/>
      <c r="BA810" s="133"/>
      <c r="BB810" s="133"/>
      <c r="BC810" s="133"/>
      <c r="BD810" s="133"/>
      <c r="BE810" s="133"/>
      <c r="BF810" s="133"/>
      <c r="BG810" s="133"/>
      <c r="BH810" s="133"/>
      <c r="BI810" s="133"/>
      <c r="BJ810" s="133"/>
      <c r="BK810" s="133"/>
      <c r="BL810" s="133"/>
      <c r="BM810" s="133"/>
      <c r="BN810" s="133"/>
      <c r="BO810" s="133"/>
      <c r="BP810" s="133"/>
      <c r="BQ810" s="133"/>
      <c r="BR810" s="133"/>
      <c r="BS810" s="133"/>
      <c r="BT810" s="133"/>
      <c r="BU810" s="133"/>
      <c r="BV810" s="133"/>
      <c r="BW810" s="133"/>
      <c r="BX810" s="133"/>
      <c r="BY810" s="133"/>
      <c r="BZ810" s="133"/>
      <c r="CA810" s="133"/>
      <c r="CB810" s="133"/>
      <c r="CC810" s="133"/>
      <c r="CD810" s="133"/>
      <c r="CE810" s="133"/>
      <c r="CF810" s="133"/>
      <c r="CG810" s="133"/>
      <c r="CH810" s="133"/>
      <c r="CI810" s="133"/>
      <c r="CJ810" s="133"/>
      <c r="CK810" s="133"/>
      <c r="CL810" s="133"/>
      <c r="CM810" s="133"/>
      <c r="CN810" s="133"/>
      <c r="CO810" s="133"/>
      <c r="CP810" s="133"/>
      <c r="CQ810" s="133"/>
      <c r="CR810" s="133"/>
      <c r="CS810" s="133"/>
      <c r="CT810" s="133"/>
      <c r="CU810" s="133"/>
      <c r="CV810" s="133"/>
      <c r="CW810" s="133"/>
    </row>
    <row r="811" spans="1:101" s="134" customFormat="1" ht="12">
      <c r="A811" s="133"/>
      <c r="B811" s="132"/>
      <c r="C811" s="133"/>
      <c r="D811" s="126"/>
      <c r="E811" s="126"/>
      <c r="F811" s="126"/>
      <c r="G811" s="126"/>
      <c r="H811" s="126"/>
      <c r="I811" s="126"/>
      <c r="J811" s="126"/>
      <c r="K811" s="126"/>
      <c r="L811" s="126"/>
      <c r="M811" s="127"/>
      <c r="N811" s="127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  <c r="AU811" s="133"/>
      <c r="AV811" s="133"/>
      <c r="AW811" s="133"/>
      <c r="AX811" s="133"/>
      <c r="AY811" s="133"/>
      <c r="AZ811" s="133"/>
      <c r="BA811" s="133"/>
      <c r="BB811" s="133"/>
      <c r="BC811" s="133"/>
      <c r="BD811" s="133"/>
      <c r="BE811" s="133"/>
      <c r="BF811" s="133"/>
      <c r="BG811" s="133"/>
      <c r="BH811" s="133"/>
      <c r="BI811" s="133"/>
      <c r="BJ811" s="133"/>
      <c r="BK811" s="133"/>
      <c r="BL811" s="133"/>
      <c r="BM811" s="133"/>
      <c r="BN811" s="133"/>
      <c r="BO811" s="133"/>
      <c r="BP811" s="133"/>
      <c r="BQ811" s="133"/>
      <c r="BR811" s="133"/>
      <c r="BS811" s="133"/>
      <c r="BT811" s="133"/>
      <c r="BU811" s="133"/>
      <c r="BV811" s="133"/>
      <c r="BW811" s="133"/>
      <c r="BX811" s="133"/>
      <c r="BY811" s="133"/>
      <c r="BZ811" s="133"/>
      <c r="CA811" s="133"/>
      <c r="CB811" s="133"/>
      <c r="CC811" s="133"/>
      <c r="CD811" s="133"/>
      <c r="CE811" s="133"/>
      <c r="CF811" s="133"/>
      <c r="CG811" s="133"/>
      <c r="CH811" s="133"/>
      <c r="CI811" s="133"/>
      <c r="CJ811" s="133"/>
      <c r="CK811" s="133"/>
      <c r="CL811" s="133"/>
      <c r="CM811" s="133"/>
      <c r="CN811" s="133"/>
      <c r="CO811" s="133"/>
      <c r="CP811" s="133"/>
      <c r="CQ811" s="133"/>
      <c r="CR811" s="133"/>
      <c r="CS811" s="133"/>
      <c r="CT811" s="133"/>
      <c r="CU811" s="133"/>
      <c r="CV811" s="133"/>
      <c r="CW811" s="133"/>
    </row>
    <row r="812" spans="1:101" s="134" customFormat="1" ht="12">
      <c r="A812" s="133"/>
      <c r="B812" s="132"/>
      <c r="C812" s="133"/>
      <c r="D812" s="126"/>
      <c r="E812" s="126"/>
      <c r="F812" s="126"/>
      <c r="G812" s="126"/>
      <c r="H812" s="126"/>
      <c r="I812" s="126"/>
      <c r="J812" s="126"/>
      <c r="K812" s="126"/>
      <c r="L812" s="126"/>
      <c r="M812" s="127"/>
      <c r="N812" s="127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  <c r="AU812" s="133"/>
      <c r="AV812" s="133"/>
      <c r="AW812" s="133"/>
      <c r="AX812" s="133"/>
      <c r="AY812" s="133"/>
      <c r="AZ812" s="133"/>
      <c r="BA812" s="133"/>
      <c r="BB812" s="133"/>
      <c r="BC812" s="133"/>
      <c r="BD812" s="133"/>
      <c r="BE812" s="133"/>
      <c r="BF812" s="133"/>
      <c r="BG812" s="133"/>
      <c r="BH812" s="133"/>
      <c r="BI812" s="133"/>
      <c r="BJ812" s="133"/>
      <c r="BK812" s="133"/>
      <c r="BL812" s="133"/>
      <c r="BM812" s="133"/>
      <c r="BN812" s="133"/>
      <c r="BO812" s="133"/>
      <c r="BP812" s="133"/>
      <c r="BQ812" s="133"/>
      <c r="BR812" s="133"/>
      <c r="BS812" s="133"/>
      <c r="BT812" s="133"/>
      <c r="BU812" s="133"/>
      <c r="BV812" s="133"/>
      <c r="BW812" s="133"/>
      <c r="BX812" s="133"/>
      <c r="BY812" s="133"/>
      <c r="BZ812" s="133"/>
      <c r="CA812" s="133"/>
      <c r="CB812" s="133"/>
      <c r="CC812" s="133"/>
      <c r="CD812" s="133"/>
      <c r="CE812" s="133"/>
      <c r="CF812" s="133"/>
      <c r="CG812" s="133"/>
      <c r="CH812" s="133"/>
      <c r="CI812" s="133"/>
      <c r="CJ812" s="133"/>
      <c r="CK812" s="133"/>
      <c r="CL812" s="133"/>
      <c r="CM812" s="133"/>
      <c r="CN812" s="133"/>
      <c r="CO812" s="133"/>
      <c r="CP812" s="133"/>
      <c r="CQ812" s="133"/>
      <c r="CR812" s="133"/>
      <c r="CS812" s="133"/>
      <c r="CT812" s="133"/>
      <c r="CU812" s="133"/>
      <c r="CV812" s="133"/>
      <c r="CW812" s="133"/>
    </row>
    <row r="813" spans="1:101" s="134" customFormat="1" ht="12">
      <c r="A813" s="133"/>
      <c r="B813" s="132"/>
      <c r="C813" s="133"/>
      <c r="D813" s="126"/>
      <c r="E813" s="126"/>
      <c r="F813" s="126"/>
      <c r="G813" s="126"/>
      <c r="H813" s="126"/>
      <c r="I813" s="126"/>
      <c r="J813" s="126"/>
      <c r="K813" s="126"/>
      <c r="L813" s="126"/>
      <c r="M813" s="127"/>
      <c r="N813" s="127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  <c r="AU813" s="133"/>
      <c r="AV813" s="133"/>
      <c r="AW813" s="133"/>
      <c r="AX813" s="133"/>
      <c r="AY813" s="133"/>
      <c r="AZ813" s="133"/>
      <c r="BA813" s="133"/>
      <c r="BB813" s="133"/>
      <c r="BC813" s="133"/>
      <c r="BD813" s="133"/>
      <c r="BE813" s="133"/>
      <c r="BF813" s="133"/>
      <c r="BG813" s="133"/>
      <c r="BH813" s="133"/>
      <c r="BI813" s="133"/>
      <c r="BJ813" s="133"/>
      <c r="BK813" s="133"/>
      <c r="BL813" s="133"/>
      <c r="BM813" s="133"/>
      <c r="BN813" s="133"/>
      <c r="BO813" s="133"/>
      <c r="BP813" s="133"/>
      <c r="BQ813" s="133"/>
      <c r="BR813" s="133"/>
      <c r="BS813" s="133"/>
      <c r="BT813" s="133"/>
      <c r="BU813" s="133"/>
      <c r="BV813" s="133"/>
      <c r="BW813" s="133"/>
      <c r="BX813" s="133"/>
      <c r="BY813" s="133"/>
      <c r="BZ813" s="133"/>
      <c r="CA813" s="133"/>
      <c r="CB813" s="133"/>
      <c r="CC813" s="133"/>
      <c r="CD813" s="133"/>
      <c r="CE813" s="133"/>
      <c r="CF813" s="133"/>
      <c r="CG813" s="133"/>
      <c r="CH813" s="133"/>
      <c r="CI813" s="133"/>
      <c r="CJ813" s="133"/>
      <c r="CK813" s="133"/>
      <c r="CL813" s="133"/>
      <c r="CM813" s="133"/>
      <c r="CN813" s="133"/>
      <c r="CO813" s="133"/>
      <c r="CP813" s="133"/>
      <c r="CQ813" s="133"/>
      <c r="CR813" s="133"/>
      <c r="CS813" s="133"/>
      <c r="CT813" s="133"/>
      <c r="CU813" s="133"/>
      <c r="CV813" s="133"/>
      <c r="CW813" s="133"/>
    </row>
    <row r="814" spans="1:101" s="134" customFormat="1" ht="12">
      <c r="A814" s="133"/>
      <c r="B814" s="132"/>
      <c r="C814" s="133"/>
      <c r="D814" s="126"/>
      <c r="E814" s="126"/>
      <c r="F814" s="126"/>
      <c r="G814" s="126"/>
      <c r="H814" s="126"/>
      <c r="I814" s="126"/>
      <c r="J814" s="126"/>
      <c r="K814" s="126"/>
      <c r="L814" s="126"/>
      <c r="M814" s="127"/>
      <c r="N814" s="127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  <c r="AU814" s="133"/>
      <c r="AV814" s="133"/>
      <c r="AW814" s="133"/>
      <c r="AX814" s="133"/>
      <c r="AY814" s="133"/>
      <c r="AZ814" s="133"/>
      <c r="BA814" s="133"/>
      <c r="BB814" s="133"/>
      <c r="BC814" s="133"/>
      <c r="BD814" s="133"/>
      <c r="BE814" s="133"/>
      <c r="BF814" s="133"/>
      <c r="BG814" s="133"/>
      <c r="BH814" s="133"/>
      <c r="BI814" s="133"/>
      <c r="BJ814" s="133"/>
      <c r="BK814" s="133"/>
      <c r="BL814" s="133"/>
      <c r="BM814" s="133"/>
      <c r="BN814" s="133"/>
      <c r="BO814" s="133"/>
      <c r="BP814" s="133"/>
      <c r="BQ814" s="133"/>
      <c r="BR814" s="133"/>
      <c r="BS814" s="133"/>
      <c r="BT814" s="133"/>
      <c r="BU814" s="133"/>
      <c r="BV814" s="133"/>
      <c r="BW814" s="133"/>
      <c r="BX814" s="133"/>
      <c r="BY814" s="133"/>
      <c r="BZ814" s="133"/>
      <c r="CA814" s="133"/>
      <c r="CB814" s="133"/>
      <c r="CC814" s="133"/>
      <c r="CD814" s="133"/>
      <c r="CE814" s="133"/>
      <c r="CF814" s="133"/>
      <c r="CG814" s="133"/>
      <c r="CH814" s="133"/>
      <c r="CI814" s="133"/>
      <c r="CJ814" s="133"/>
      <c r="CK814" s="133"/>
      <c r="CL814" s="133"/>
      <c r="CM814" s="133"/>
      <c r="CN814" s="133"/>
      <c r="CO814" s="133"/>
      <c r="CP814" s="133"/>
      <c r="CQ814" s="133"/>
      <c r="CR814" s="133"/>
      <c r="CS814" s="133"/>
      <c r="CT814" s="133"/>
      <c r="CU814" s="133"/>
      <c r="CV814" s="133"/>
      <c r="CW814" s="133"/>
    </row>
    <row r="815" spans="1:101" s="134" customFormat="1" ht="12">
      <c r="A815" s="133"/>
      <c r="B815" s="132"/>
      <c r="C815" s="133"/>
      <c r="D815" s="126"/>
      <c r="E815" s="126"/>
      <c r="F815" s="126"/>
      <c r="G815" s="126"/>
      <c r="H815" s="126"/>
      <c r="I815" s="126"/>
      <c r="J815" s="126"/>
      <c r="K815" s="126"/>
      <c r="L815" s="126"/>
      <c r="M815" s="127"/>
      <c r="N815" s="127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  <c r="AU815" s="133"/>
      <c r="AV815" s="133"/>
      <c r="AW815" s="133"/>
      <c r="AX815" s="133"/>
      <c r="AY815" s="133"/>
      <c r="AZ815" s="133"/>
      <c r="BA815" s="133"/>
      <c r="BB815" s="133"/>
      <c r="BC815" s="133"/>
      <c r="BD815" s="133"/>
      <c r="BE815" s="133"/>
      <c r="BF815" s="133"/>
      <c r="BG815" s="133"/>
      <c r="BH815" s="133"/>
      <c r="BI815" s="133"/>
      <c r="BJ815" s="133"/>
      <c r="BK815" s="133"/>
      <c r="BL815" s="133"/>
      <c r="BM815" s="133"/>
      <c r="BN815" s="133"/>
      <c r="BO815" s="133"/>
      <c r="BP815" s="133"/>
      <c r="BQ815" s="133"/>
      <c r="BR815" s="133"/>
      <c r="BS815" s="133"/>
      <c r="BT815" s="133"/>
      <c r="BU815" s="133"/>
      <c r="BV815" s="133"/>
      <c r="BW815" s="133"/>
      <c r="BX815" s="133"/>
      <c r="BY815" s="133"/>
      <c r="BZ815" s="133"/>
      <c r="CA815" s="133"/>
      <c r="CB815" s="133"/>
      <c r="CC815" s="133"/>
      <c r="CD815" s="133"/>
      <c r="CE815" s="133"/>
      <c r="CF815" s="133"/>
      <c r="CG815" s="133"/>
      <c r="CH815" s="133"/>
      <c r="CI815" s="133"/>
      <c r="CJ815" s="133"/>
      <c r="CK815" s="133"/>
      <c r="CL815" s="133"/>
      <c r="CM815" s="133"/>
      <c r="CN815" s="133"/>
      <c r="CO815" s="133"/>
      <c r="CP815" s="133"/>
      <c r="CQ815" s="133"/>
      <c r="CR815" s="133"/>
      <c r="CS815" s="133"/>
      <c r="CT815" s="133"/>
      <c r="CU815" s="133"/>
      <c r="CV815" s="133"/>
      <c r="CW815" s="133"/>
    </row>
    <row r="816" spans="1:101" s="134" customFormat="1" ht="12">
      <c r="A816" s="133"/>
      <c r="B816" s="132"/>
      <c r="C816" s="133"/>
      <c r="D816" s="126"/>
      <c r="E816" s="126"/>
      <c r="F816" s="126"/>
      <c r="G816" s="126"/>
      <c r="H816" s="126"/>
      <c r="I816" s="126"/>
      <c r="J816" s="126"/>
      <c r="K816" s="126"/>
      <c r="L816" s="126"/>
      <c r="M816" s="127"/>
      <c r="N816" s="127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  <c r="AU816" s="133"/>
      <c r="AV816" s="133"/>
      <c r="AW816" s="133"/>
      <c r="AX816" s="133"/>
      <c r="AY816" s="133"/>
      <c r="AZ816" s="133"/>
      <c r="BA816" s="133"/>
      <c r="BB816" s="133"/>
      <c r="BC816" s="133"/>
      <c r="BD816" s="133"/>
      <c r="BE816" s="133"/>
      <c r="BF816" s="133"/>
      <c r="BG816" s="133"/>
      <c r="BH816" s="133"/>
      <c r="BI816" s="133"/>
      <c r="BJ816" s="133"/>
      <c r="BK816" s="133"/>
      <c r="BL816" s="133"/>
      <c r="BM816" s="133"/>
      <c r="BN816" s="133"/>
      <c r="BO816" s="133"/>
      <c r="BP816" s="133"/>
      <c r="BQ816" s="133"/>
      <c r="BR816" s="133"/>
      <c r="BS816" s="133"/>
      <c r="BT816" s="133"/>
      <c r="BU816" s="133"/>
      <c r="BV816" s="133"/>
      <c r="BW816" s="133"/>
      <c r="BX816" s="133"/>
      <c r="BY816" s="133"/>
      <c r="BZ816" s="133"/>
      <c r="CA816" s="133"/>
      <c r="CB816" s="133"/>
      <c r="CC816" s="133"/>
      <c r="CD816" s="133"/>
      <c r="CE816" s="133"/>
      <c r="CF816" s="133"/>
      <c r="CG816" s="133"/>
      <c r="CH816" s="133"/>
      <c r="CI816" s="133"/>
      <c r="CJ816" s="133"/>
      <c r="CK816" s="133"/>
      <c r="CL816" s="133"/>
      <c r="CM816" s="133"/>
      <c r="CN816" s="133"/>
      <c r="CO816" s="133"/>
      <c r="CP816" s="133"/>
      <c r="CQ816" s="133"/>
      <c r="CR816" s="133"/>
      <c r="CS816" s="133"/>
      <c r="CT816" s="133"/>
      <c r="CU816" s="133"/>
      <c r="CV816" s="133"/>
      <c r="CW816" s="133"/>
    </row>
    <row r="817" spans="1:101" s="134" customFormat="1" ht="12">
      <c r="A817" s="133"/>
      <c r="B817" s="132"/>
      <c r="C817" s="133"/>
      <c r="D817" s="126"/>
      <c r="E817" s="126"/>
      <c r="F817" s="126"/>
      <c r="G817" s="126"/>
      <c r="H817" s="126"/>
      <c r="I817" s="126"/>
      <c r="J817" s="126"/>
      <c r="K817" s="126"/>
      <c r="L817" s="126"/>
      <c r="M817" s="127"/>
      <c r="N817" s="127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  <c r="AU817" s="133"/>
      <c r="AV817" s="133"/>
      <c r="AW817" s="133"/>
      <c r="AX817" s="133"/>
      <c r="AY817" s="133"/>
      <c r="AZ817" s="133"/>
      <c r="BA817" s="133"/>
      <c r="BB817" s="133"/>
      <c r="BC817" s="133"/>
      <c r="BD817" s="133"/>
      <c r="BE817" s="133"/>
      <c r="BF817" s="133"/>
      <c r="BG817" s="133"/>
      <c r="BH817" s="133"/>
      <c r="BI817" s="133"/>
      <c r="BJ817" s="133"/>
      <c r="BK817" s="133"/>
      <c r="BL817" s="133"/>
      <c r="BM817" s="133"/>
      <c r="BN817" s="133"/>
      <c r="BO817" s="133"/>
      <c r="BP817" s="133"/>
      <c r="BQ817" s="133"/>
      <c r="BR817" s="133"/>
      <c r="BS817" s="133"/>
      <c r="BT817" s="133"/>
      <c r="BU817" s="133"/>
      <c r="BV817" s="133"/>
      <c r="BW817" s="133"/>
      <c r="BX817" s="133"/>
      <c r="BY817" s="133"/>
      <c r="BZ817" s="133"/>
      <c r="CA817" s="133"/>
      <c r="CB817" s="133"/>
      <c r="CC817" s="133"/>
      <c r="CD817" s="133"/>
      <c r="CE817" s="133"/>
      <c r="CF817" s="133"/>
      <c r="CG817" s="133"/>
      <c r="CH817" s="133"/>
      <c r="CI817" s="133"/>
      <c r="CJ817" s="133"/>
      <c r="CK817" s="133"/>
      <c r="CL817" s="133"/>
      <c r="CM817" s="133"/>
      <c r="CN817" s="133"/>
      <c r="CO817" s="133"/>
      <c r="CP817" s="133"/>
      <c r="CQ817" s="133"/>
      <c r="CR817" s="133"/>
      <c r="CS817" s="133"/>
      <c r="CT817" s="133"/>
      <c r="CU817" s="133"/>
      <c r="CV817" s="133"/>
      <c r="CW817" s="133"/>
    </row>
    <row r="818" spans="1:101" s="134" customFormat="1" ht="12">
      <c r="A818" s="133"/>
      <c r="B818" s="132"/>
      <c r="C818" s="133"/>
      <c r="D818" s="126"/>
      <c r="E818" s="126"/>
      <c r="F818" s="126"/>
      <c r="G818" s="126"/>
      <c r="H818" s="126"/>
      <c r="I818" s="126"/>
      <c r="J818" s="126"/>
      <c r="K818" s="126"/>
      <c r="L818" s="126"/>
      <c r="M818" s="127"/>
      <c r="N818" s="127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  <c r="AU818" s="133"/>
      <c r="AV818" s="133"/>
      <c r="AW818" s="133"/>
      <c r="AX818" s="133"/>
      <c r="AY818" s="133"/>
      <c r="AZ818" s="133"/>
      <c r="BA818" s="133"/>
      <c r="BB818" s="133"/>
      <c r="BC818" s="133"/>
      <c r="BD818" s="133"/>
      <c r="BE818" s="133"/>
      <c r="BF818" s="133"/>
      <c r="BG818" s="133"/>
      <c r="BH818" s="133"/>
      <c r="BI818" s="133"/>
      <c r="BJ818" s="133"/>
      <c r="BK818" s="133"/>
      <c r="BL818" s="133"/>
      <c r="BM818" s="133"/>
      <c r="BN818" s="133"/>
      <c r="BO818" s="133"/>
      <c r="BP818" s="133"/>
      <c r="BQ818" s="133"/>
      <c r="BR818" s="133"/>
      <c r="BS818" s="133"/>
      <c r="BT818" s="133"/>
      <c r="BU818" s="133"/>
      <c r="BV818" s="133"/>
      <c r="BW818" s="133"/>
      <c r="BX818" s="133"/>
      <c r="BY818" s="133"/>
      <c r="BZ818" s="133"/>
      <c r="CA818" s="133"/>
      <c r="CB818" s="133"/>
      <c r="CC818" s="133"/>
      <c r="CD818" s="133"/>
      <c r="CE818" s="133"/>
      <c r="CF818" s="133"/>
      <c r="CG818" s="133"/>
      <c r="CH818" s="133"/>
      <c r="CI818" s="133"/>
      <c r="CJ818" s="133"/>
      <c r="CK818" s="133"/>
      <c r="CL818" s="133"/>
      <c r="CM818" s="133"/>
      <c r="CN818" s="133"/>
      <c r="CO818" s="133"/>
      <c r="CP818" s="133"/>
      <c r="CQ818" s="133"/>
      <c r="CR818" s="133"/>
      <c r="CS818" s="133"/>
      <c r="CT818" s="133"/>
      <c r="CU818" s="133"/>
      <c r="CV818" s="133"/>
      <c r="CW818" s="133"/>
    </row>
    <row r="819" spans="1:101" s="134" customFormat="1" ht="12">
      <c r="A819" s="133"/>
      <c r="B819" s="132"/>
      <c r="C819" s="133"/>
      <c r="D819" s="126"/>
      <c r="E819" s="126"/>
      <c r="F819" s="126"/>
      <c r="G819" s="126"/>
      <c r="H819" s="126"/>
      <c r="I819" s="126"/>
      <c r="J819" s="126"/>
      <c r="K819" s="126"/>
      <c r="L819" s="126"/>
      <c r="M819" s="127"/>
      <c r="N819" s="127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  <c r="AU819" s="133"/>
      <c r="AV819" s="133"/>
      <c r="AW819" s="133"/>
      <c r="AX819" s="133"/>
      <c r="AY819" s="133"/>
      <c r="AZ819" s="133"/>
      <c r="BA819" s="133"/>
      <c r="BB819" s="133"/>
      <c r="BC819" s="133"/>
      <c r="BD819" s="133"/>
      <c r="BE819" s="133"/>
      <c r="BF819" s="133"/>
      <c r="BG819" s="133"/>
      <c r="BH819" s="133"/>
      <c r="BI819" s="133"/>
      <c r="BJ819" s="133"/>
      <c r="BK819" s="133"/>
      <c r="BL819" s="133"/>
      <c r="BM819" s="133"/>
      <c r="BN819" s="133"/>
      <c r="BO819" s="133"/>
      <c r="BP819" s="133"/>
      <c r="BQ819" s="133"/>
      <c r="BR819" s="133"/>
      <c r="BS819" s="133"/>
      <c r="BT819" s="133"/>
      <c r="BU819" s="133"/>
      <c r="BV819" s="133"/>
      <c r="BW819" s="133"/>
      <c r="BX819" s="133"/>
      <c r="BY819" s="133"/>
      <c r="BZ819" s="133"/>
      <c r="CA819" s="133"/>
      <c r="CB819" s="133"/>
      <c r="CC819" s="133"/>
      <c r="CD819" s="133"/>
      <c r="CE819" s="133"/>
      <c r="CF819" s="133"/>
      <c r="CG819" s="133"/>
      <c r="CH819" s="133"/>
      <c r="CI819" s="133"/>
      <c r="CJ819" s="133"/>
      <c r="CK819" s="133"/>
      <c r="CL819" s="133"/>
      <c r="CM819" s="133"/>
      <c r="CN819" s="133"/>
      <c r="CO819" s="133"/>
      <c r="CP819" s="133"/>
      <c r="CQ819" s="133"/>
      <c r="CR819" s="133"/>
      <c r="CS819" s="133"/>
      <c r="CT819" s="133"/>
      <c r="CU819" s="133"/>
      <c r="CV819" s="133"/>
      <c r="CW819" s="133"/>
    </row>
    <row r="820" spans="1:101" s="134" customFormat="1" ht="12">
      <c r="A820" s="133"/>
      <c r="B820" s="132"/>
      <c r="C820" s="133"/>
      <c r="D820" s="126"/>
      <c r="E820" s="126"/>
      <c r="F820" s="126"/>
      <c r="G820" s="126"/>
      <c r="H820" s="126"/>
      <c r="I820" s="126"/>
      <c r="J820" s="126"/>
      <c r="K820" s="126"/>
      <c r="L820" s="126"/>
      <c r="M820" s="127"/>
      <c r="N820" s="127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  <c r="AU820" s="133"/>
      <c r="AV820" s="133"/>
      <c r="AW820" s="133"/>
      <c r="AX820" s="133"/>
      <c r="AY820" s="133"/>
      <c r="AZ820" s="133"/>
      <c r="BA820" s="133"/>
      <c r="BB820" s="133"/>
      <c r="BC820" s="133"/>
      <c r="BD820" s="133"/>
      <c r="BE820" s="133"/>
      <c r="BF820" s="133"/>
      <c r="BG820" s="133"/>
      <c r="BH820" s="133"/>
      <c r="BI820" s="133"/>
      <c r="BJ820" s="133"/>
      <c r="BK820" s="133"/>
      <c r="BL820" s="133"/>
      <c r="BM820" s="133"/>
      <c r="BN820" s="133"/>
      <c r="BO820" s="133"/>
      <c r="BP820" s="133"/>
      <c r="BQ820" s="133"/>
      <c r="BR820" s="133"/>
      <c r="BS820" s="133"/>
      <c r="BT820" s="133"/>
      <c r="BU820" s="133"/>
      <c r="BV820" s="133"/>
      <c r="BW820" s="133"/>
      <c r="BX820" s="133"/>
      <c r="BY820" s="133"/>
      <c r="BZ820" s="133"/>
      <c r="CA820" s="133"/>
      <c r="CB820" s="133"/>
      <c r="CC820" s="133"/>
      <c r="CD820" s="133"/>
      <c r="CE820" s="133"/>
      <c r="CF820" s="133"/>
      <c r="CG820" s="133"/>
      <c r="CH820" s="133"/>
      <c r="CI820" s="133"/>
      <c r="CJ820" s="133"/>
      <c r="CK820" s="133"/>
      <c r="CL820" s="133"/>
      <c r="CM820" s="133"/>
      <c r="CN820" s="133"/>
      <c r="CO820" s="133"/>
      <c r="CP820" s="133"/>
      <c r="CQ820" s="133"/>
      <c r="CR820" s="133"/>
      <c r="CS820" s="133"/>
      <c r="CT820" s="133"/>
      <c r="CU820" s="133"/>
      <c r="CV820" s="133"/>
      <c r="CW820" s="133"/>
    </row>
    <row r="821" spans="1:101" s="134" customFormat="1" ht="12">
      <c r="A821" s="133"/>
      <c r="B821" s="132"/>
      <c r="C821" s="133"/>
      <c r="D821" s="126"/>
      <c r="E821" s="126"/>
      <c r="F821" s="126"/>
      <c r="G821" s="126"/>
      <c r="H821" s="126"/>
      <c r="I821" s="126"/>
      <c r="J821" s="126"/>
      <c r="K821" s="126"/>
      <c r="L821" s="126"/>
      <c r="M821" s="127"/>
      <c r="N821" s="127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  <c r="AU821" s="133"/>
      <c r="AV821" s="133"/>
      <c r="AW821" s="133"/>
      <c r="AX821" s="133"/>
      <c r="AY821" s="133"/>
      <c r="AZ821" s="133"/>
      <c r="BA821" s="133"/>
      <c r="BB821" s="133"/>
      <c r="BC821" s="133"/>
      <c r="BD821" s="133"/>
      <c r="BE821" s="133"/>
      <c r="BF821" s="133"/>
      <c r="BG821" s="133"/>
      <c r="BH821" s="133"/>
      <c r="BI821" s="133"/>
      <c r="BJ821" s="133"/>
      <c r="BK821" s="133"/>
      <c r="BL821" s="133"/>
      <c r="BM821" s="133"/>
      <c r="BN821" s="133"/>
      <c r="BO821" s="133"/>
      <c r="BP821" s="133"/>
      <c r="BQ821" s="133"/>
      <c r="BR821" s="133"/>
      <c r="BS821" s="133"/>
      <c r="BT821" s="133"/>
      <c r="BU821" s="133"/>
      <c r="BV821" s="133"/>
      <c r="BW821" s="133"/>
      <c r="BX821" s="133"/>
      <c r="BY821" s="133"/>
      <c r="BZ821" s="133"/>
      <c r="CA821" s="133"/>
      <c r="CB821" s="133"/>
      <c r="CC821" s="133"/>
      <c r="CD821" s="133"/>
      <c r="CE821" s="133"/>
      <c r="CF821" s="133"/>
      <c r="CG821" s="133"/>
      <c r="CH821" s="133"/>
      <c r="CI821" s="133"/>
      <c r="CJ821" s="133"/>
      <c r="CK821" s="133"/>
      <c r="CL821" s="133"/>
      <c r="CM821" s="133"/>
      <c r="CN821" s="133"/>
      <c r="CO821" s="133"/>
      <c r="CP821" s="133"/>
      <c r="CQ821" s="133"/>
      <c r="CR821" s="133"/>
      <c r="CS821" s="133"/>
      <c r="CT821" s="133"/>
      <c r="CU821" s="133"/>
      <c r="CV821" s="133"/>
      <c r="CW821" s="133"/>
    </row>
    <row r="822" spans="1:101" s="134" customFormat="1" ht="12">
      <c r="A822" s="133"/>
      <c r="B822" s="132"/>
      <c r="C822" s="133"/>
      <c r="D822" s="126"/>
      <c r="E822" s="126"/>
      <c r="F822" s="126"/>
      <c r="G822" s="126"/>
      <c r="H822" s="126"/>
      <c r="I822" s="126"/>
      <c r="J822" s="126"/>
      <c r="K822" s="126"/>
      <c r="L822" s="126"/>
      <c r="M822" s="127"/>
      <c r="N822" s="127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  <c r="AU822" s="133"/>
      <c r="AV822" s="133"/>
      <c r="AW822" s="133"/>
      <c r="AX822" s="133"/>
      <c r="AY822" s="133"/>
      <c r="AZ822" s="133"/>
      <c r="BA822" s="133"/>
      <c r="BB822" s="133"/>
      <c r="BC822" s="133"/>
      <c r="BD822" s="133"/>
      <c r="BE822" s="133"/>
      <c r="BF822" s="133"/>
      <c r="BG822" s="133"/>
      <c r="BH822" s="133"/>
      <c r="BI822" s="133"/>
      <c r="BJ822" s="133"/>
      <c r="BK822" s="133"/>
      <c r="BL822" s="133"/>
      <c r="BM822" s="133"/>
      <c r="BN822" s="133"/>
      <c r="BO822" s="133"/>
      <c r="BP822" s="133"/>
      <c r="BQ822" s="133"/>
      <c r="BR822" s="133"/>
      <c r="BS822" s="133"/>
      <c r="BT822" s="133"/>
      <c r="BU822" s="133"/>
      <c r="BV822" s="133"/>
      <c r="BW822" s="133"/>
      <c r="BX822" s="133"/>
      <c r="BY822" s="133"/>
      <c r="BZ822" s="133"/>
      <c r="CA822" s="133"/>
      <c r="CB822" s="133"/>
      <c r="CC822" s="133"/>
      <c r="CD822" s="133"/>
      <c r="CE822" s="133"/>
      <c r="CF822" s="133"/>
      <c r="CG822" s="133"/>
      <c r="CH822" s="133"/>
      <c r="CI822" s="133"/>
      <c r="CJ822" s="133"/>
      <c r="CK822" s="133"/>
      <c r="CL822" s="133"/>
      <c r="CM822" s="133"/>
      <c r="CN822" s="133"/>
      <c r="CO822" s="133"/>
      <c r="CP822" s="133"/>
      <c r="CQ822" s="133"/>
      <c r="CR822" s="133"/>
      <c r="CS822" s="133"/>
      <c r="CT822" s="133"/>
      <c r="CU822" s="133"/>
      <c r="CV822" s="133"/>
      <c r="CW822" s="133"/>
    </row>
    <row r="823" spans="1:101" s="134" customFormat="1" ht="12">
      <c r="A823" s="133"/>
      <c r="B823" s="132"/>
      <c r="C823" s="133"/>
      <c r="D823" s="126"/>
      <c r="E823" s="126"/>
      <c r="F823" s="126"/>
      <c r="G823" s="126"/>
      <c r="H823" s="126"/>
      <c r="I823" s="126"/>
      <c r="J823" s="126"/>
      <c r="K823" s="126"/>
      <c r="L823" s="126"/>
      <c r="M823" s="127"/>
      <c r="N823" s="127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  <c r="AU823" s="133"/>
      <c r="AV823" s="133"/>
      <c r="AW823" s="133"/>
      <c r="AX823" s="133"/>
      <c r="AY823" s="133"/>
      <c r="AZ823" s="133"/>
      <c r="BA823" s="133"/>
      <c r="BB823" s="133"/>
      <c r="BC823" s="133"/>
      <c r="BD823" s="133"/>
      <c r="BE823" s="133"/>
      <c r="BF823" s="133"/>
      <c r="BG823" s="133"/>
      <c r="BH823" s="133"/>
      <c r="BI823" s="133"/>
      <c r="BJ823" s="133"/>
      <c r="BK823" s="133"/>
      <c r="BL823" s="133"/>
      <c r="BM823" s="133"/>
      <c r="BN823" s="133"/>
      <c r="BO823" s="133"/>
      <c r="BP823" s="133"/>
      <c r="BQ823" s="133"/>
      <c r="BR823" s="133"/>
      <c r="BS823" s="133"/>
      <c r="BT823" s="133"/>
      <c r="BU823" s="133"/>
      <c r="BV823" s="133"/>
      <c r="BW823" s="133"/>
      <c r="BX823" s="133"/>
      <c r="BY823" s="133"/>
      <c r="BZ823" s="133"/>
      <c r="CA823" s="133"/>
      <c r="CB823" s="133"/>
      <c r="CC823" s="133"/>
      <c r="CD823" s="133"/>
      <c r="CE823" s="133"/>
      <c r="CF823" s="133"/>
      <c r="CG823" s="133"/>
      <c r="CH823" s="133"/>
      <c r="CI823" s="133"/>
      <c r="CJ823" s="133"/>
      <c r="CK823" s="133"/>
      <c r="CL823" s="133"/>
      <c r="CM823" s="133"/>
      <c r="CN823" s="133"/>
      <c r="CO823" s="133"/>
      <c r="CP823" s="133"/>
      <c r="CQ823" s="133"/>
      <c r="CR823" s="133"/>
      <c r="CS823" s="133"/>
      <c r="CT823" s="133"/>
      <c r="CU823" s="133"/>
      <c r="CV823" s="133"/>
      <c r="CW823" s="133"/>
    </row>
    <row r="824" spans="1:101" s="134" customFormat="1" ht="12">
      <c r="A824" s="133"/>
      <c r="B824" s="132"/>
      <c r="C824" s="133"/>
      <c r="D824" s="126"/>
      <c r="E824" s="126"/>
      <c r="F824" s="126"/>
      <c r="G824" s="126"/>
      <c r="H824" s="126"/>
      <c r="I824" s="126"/>
      <c r="J824" s="126"/>
      <c r="K824" s="126"/>
      <c r="L824" s="126"/>
      <c r="M824" s="127"/>
      <c r="N824" s="127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  <c r="AU824" s="133"/>
      <c r="AV824" s="133"/>
      <c r="AW824" s="133"/>
      <c r="AX824" s="133"/>
      <c r="AY824" s="133"/>
      <c r="AZ824" s="133"/>
      <c r="BA824" s="133"/>
      <c r="BB824" s="133"/>
      <c r="BC824" s="133"/>
      <c r="BD824" s="133"/>
      <c r="BE824" s="133"/>
      <c r="BF824" s="133"/>
      <c r="BG824" s="133"/>
      <c r="BH824" s="133"/>
      <c r="BI824" s="133"/>
      <c r="BJ824" s="133"/>
      <c r="BK824" s="133"/>
      <c r="BL824" s="133"/>
      <c r="BM824" s="133"/>
      <c r="BN824" s="133"/>
      <c r="BO824" s="133"/>
      <c r="BP824" s="133"/>
      <c r="BQ824" s="133"/>
      <c r="BR824" s="133"/>
      <c r="BS824" s="133"/>
      <c r="BT824" s="133"/>
      <c r="BU824" s="133"/>
      <c r="BV824" s="133"/>
      <c r="BW824" s="133"/>
      <c r="BX824" s="133"/>
      <c r="BY824" s="133"/>
      <c r="BZ824" s="133"/>
      <c r="CA824" s="133"/>
      <c r="CB824" s="133"/>
      <c r="CC824" s="133"/>
      <c r="CD824" s="133"/>
      <c r="CE824" s="133"/>
      <c r="CF824" s="133"/>
      <c r="CG824" s="133"/>
      <c r="CH824" s="133"/>
      <c r="CI824" s="133"/>
      <c r="CJ824" s="133"/>
      <c r="CK824" s="133"/>
      <c r="CL824" s="133"/>
      <c r="CM824" s="133"/>
      <c r="CN824" s="133"/>
      <c r="CO824" s="133"/>
      <c r="CP824" s="133"/>
      <c r="CQ824" s="133"/>
      <c r="CR824" s="133"/>
      <c r="CS824" s="133"/>
      <c r="CT824" s="133"/>
      <c r="CU824" s="133"/>
      <c r="CV824" s="133"/>
      <c r="CW824" s="133"/>
    </row>
    <row r="825" spans="1:101" s="134" customFormat="1" ht="12">
      <c r="A825" s="133"/>
      <c r="B825" s="132"/>
      <c r="C825" s="133"/>
      <c r="D825" s="126"/>
      <c r="E825" s="126"/>
      <c r="F825" s="126"/>
      <c r="G825" s="126"/>
      <c r="H825" s="126"/>
      <c r="I825" s="126"/>
      <c r="J825" s="126"/>
      <c r="K825" s="126"/>
      <c r="L825" s="126"/>
      <c r="M825" s="127"/>
      <c r="N825" s="127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  <c r="AU825" s="133"/>
      <c r="AV825" s="133"/>
      <c r="AW825" s="133"/>
      <c r="AX825" s="133"/>
      <c r="AY825" s="133"/>
      <c r="AZ825" s="133"/>
      <c r="BA825" s="133"/>
      <c r="BB825" s="133"/>
      <c r="BC825" s="133"/>
      <c r="BD825" s="133"/>
      <c r="BE825" s="133"/>
      <c r="BF825" s="133"/>
      <c r="BG825" s="133"/>
      <c r="BH825" s="133"/>
      <c r="BI825" s="133"/>
      <c r="BJ825" s="133"/>
      <c r="BK825" s="133"/>
      <c r="BL825" s="133"/>
      <c r="BM825" s="133"/>
      <c r="BN825" s="133"/>
      <c r="BO825" s="133"/>
      <c r="BP825" s="133"/>
      <c r="BQ825" s="133"/>
      <c r="BR825" s="133"/>
      <c r="BS825" s="133"/>
      <c r="BT825" s="133"/>
      <c r="BU825" s="133"/>
      <c r="BV825" s="133"/>
      <c r="BW825" s="133"/>
      <c r="BX825" s="133"/>
      <c r="BY825" s="133"/>
      <c r="BZ825" s="133"/>
      <c r="CA825" s="133"/>
      <c r="CB825" s="133"/>
      <c r="CC825" s="133"/>
      <c r="CD825" s="133"/>
      <c r="CE825" s="133"/>
      <c r="CF825" s="133"/>
      <c r="CG825" s="133"/>
      <c r="CH825" s="133"/>
      <c r="CI825" s="133"/>
      <c r="CJ825" s="133"/>
      <c r="CK825" s="133"/>
      <c r="CL825" s="133"/>
      <c r="CM825" s="133"/>
      <c r="CN825" s="133"/>
      <c r="CO825" s="133"/>
      <c r="CP825" s="133"/>
      <c r="CQ825" s="133"/>
      <c r="CR825" s="133"/>
      <c r="CS825" s="133"/>
      <c r="CT825" s="133"/>
      <c r="CU825" s="133"/>
      <c r="CV825" s="133"/>
      <c r="CW825" s="133"/>
    </row>
    <row r="826" spans="1:101" s="134" customFormat="1" ht="12">
      <c r="A826" s="133"/>
      <c r="B826" s="132"/>
      <c r="C826" s="133"/>
      <c r="D826" s="126"/>
      <c r="E826" s="126"/>
      <c r="F826" s="126"/>
      <c r="G826" s="126"/>
      <c r="H826" s="126"/>
      <c r="I826" s="126"/>
      <c r="J826" s="126"/>
      <c r="K826" s="126"/>
      <c r="L826" s="126"/>
      <c r="M826" s="127"/>
      <c r="N826" s="127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  <c r="AU826" s="133"/>
      <c r="AV826" s="133"/>
      <c r="AW826" s="133"/>
      <c r="AX826" s="133"/>
      <c r="AY826" s="133"/>
      <c r="AZ826" s="133"/>
      <c r="BA826" s="133"/>
      <c r="BB826" s="133"/>
      <c r="BC826" s="133"/>
      <c r="BD826" s="133"/>
      <c r="BE826" s="133"/>
      <c r="BF826" s="133"/>
      <c r="BG826" s="133"/>
      <c r="BH826" s="133"/>
      <c r="BI826" s="133"/>
      <c r="BJ826" s="133"/>
      <c r="BK826" s="133"/>
      <c r="BL826" s="133"/>
      <c r="BM826" s="133"/>
      <c r="BN826" s="133"/>
      <c r="BO826" s="133"/>
      <c r="BP826" s="133"/>
      <c r="BQ826" s="133"/>
      <c r="BR826" s="133"/>
      <c r="BS826" s="133"/>
      <c r="BT826" s="133"/>
      <c r="BU826" s="133"/>
      <c r="BV826" s="133"/>
      <c r="BW826" s="133"/>
      <c r="BX826" s="133"/>
      <c r="BY826" s="133"/>
      <c r="BZ826" s="133"/>
      <c r="CA826" s="133"/>
      <c r="CB826" s="133"/>
      <c r="CC826" s="133"/>
      <c r="CD826" s="133"/>
      <c r="CE826" s="133"/>
      <c r="CF826" s="133"/>
      <c r="CG826" s="133"/>
      <c r="CH826" s="133"/>
      <c r="CI826" s="133"/>
      <c r="CJ826" s="133"/>
      <c r="CK826" s="133"/>
      <c r="CL826" s="133"/>
      <c r="CM826" s="133"/>
      <c r="CN826" s="133"/>
      <c r="CO826" s="133"/>
      <c r="CP826" s="133"/>
      <c r="CQ826" s="133"/>
      <c r="CR826" s="133"/>
      <c r="CS826" s="133"/>
      <c r="CT826" s="133"/>
      <c r="CU826" s="133"/>
      <c r="CV826" s="133"/>
      <c r="CW826" s="133"/>
    </row>
    <row r="827" spans="1:101" s="134" customFormat="1" ht="12">
      <c r="A827" s="133"/>
      <c r="B827" s="132"/>
      <c r="C827" s="133"/>
      <c r="D827" s="126"/>
      <c r="E827" s="126"/>
      <c r="F827" s="126"/>
      <c r="G827" s="126"/>
      <c r="H827" s="126"/>
      <c r="I827" s="126"/>
      <c r="J827" s="126"/>
      <c r="K827" s="126"/>
      <c r="L827" s="126"/>
      <c r="M827" s="127"/>
      <c r="N827" s="127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  <c r="AU827" s="133"/>
      <c r="AV827" s="133"/>
      <c r="AW827" s="133"/>
      <c r="AX827" s="133"/>
      <c r="AY827" s="133"/>
      <c r="AZ827" s="133"/>
      <c r="BA827" s="133"/>
      <c r="BB827" s="133"/>
      <c r="BC827" s="133"/>
      <c r="BD827" s="133"/>
      <c r="BE827" s="133"/>
      <c r="BF827" s="133"/>
      <c r="BG827" s="133"/>
      <c r="BH827" s="133"/>
      <c r="BI827" s="133"/>
      <c r="BJ827" s="133"/>
      <c r="BK827" s="133"/>
      <c r="BL827" s="133"/>
      <c r="BM827" s="133"/>
      <c r="BN827" s="133"/>
      <c r="BO827" s="133"/>
      <c r="BP827" s="133"/>
      <c r="BQ827" s="133"/>
      <c r="BR827" s="133"/>
      <c r="BS827" s="133"/>
      <c r="BT827" s="133"/>
      <c r="BU827" s="133"/>
      <c r="BV827" s="133"/>
      <c r="BW827" s="133"/>
      <c r="BX827" s="133"/>
      <c r="BY827" s="133"/>
      <c r="BZ827" s="133"/>
      <c r="CA827" s="133"/>
      <c r="CB827" s="133"/>
      <c r="CC827" s="133"/>
      <c r="CD827" s="133"/>
      <c r="CE827" s="133"/>
      <c r="CF827" s="133"/>
      <c r="CG827" s="133"/>
      <c r="CH827" s="133"/>
      <c r="CI827" s="133"/>
      <c r="CJ827" s="133"/>
      <c r="CK827" s="133"/>
      <c r="CL827" s="133"/>
      <c r="CM827" s="133"/>
      <c r="CN827" s="133"/>
      <c r="CO827" s="133"/>
      <c r="CP827" s="133"/>
      <c r="CQ827" s="133"/>
      <c r="CR827" s="133"/>
      <c r="CS827" s="133"/>
      <c r="CT827" s="133"/>
      <c r="CU827" s="133"/>
      <c r="CV827" s="133"/>
      <c r="CW827" s="133"/>
    </row>
    <row r="828" spans="1:101" s="134" customFormat="1" ht="12">
      <c r="A828" s="133"/>
      <c r="B828" s="132"/>
      <c r="C828" s="133"/>
      <c r="D828" s="126"/>
      <c r="E828" s="126"/>
      <c r="F828" s="126"/>
      <c r="G828" s="126"/>
      <c r="H828" s="126"/>
      <c r="I828" s="126"/>
      <c r="J828" s="126"/>
      <c r="K828" s="126"/>
      <c r="L828" s="126"/>
      <c r="M828" s="127"/>
      <c r="N828" s="127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  <c r="AU828" s="133"/>
      <c r="AV828" s="133"/>
      <c r="AW828" s="133"/>
      <c r="AX828" s="133"/>
      <c r="AY828" s="133"/>
      <c r="AZ828" s="133"/>
      <c r="BA828" s="133"/>
      <c r="BB828" s="133"/>
      <c r="BC828" s="133"/>
      <c r="BD828" s="133"/>
      <c r="BE828" s="133"/>
      <c r="BF828" s="133"/>
      <c r="BG828" s="133"/>
      <c r="BH828" s="133"/>
      <c r="BI828" s="133"/>
      <c r="BJ828" s="133"/>
      <c r="BK828" s="133"/>
      <c r="BL828" s="133"/>
      <c r="BM828" s="133"/>
      <c r="BN828" s="133"/>
      <c r="BO828" s="133"/>
      <c r="BP828" s="133"/>
      <c r="BQ828" s="133"/>
      <c r="BR828" s="133"/>
      <c r="BS828" s="133"/>
      <c r="BT828" s="133"/>
      <c r="BU828" s="133"/>
      <c r="BV828" s="133"/>
      <c r="BW828" s="133"/>
      <c r="BX828" s="133"/>
      <c r="BY828" s="133"/>
      <c r="BZ828" s="133"/>
      <c r="CA828" s="133"/>
      <c r="CB828" s="133"/>
      <c r="CC828" s="133"/>
      <c r="CD828" s="133"/>
      <c r="CE828" s="133"/>
      <c r="CF828" s="133"/>
      <c r="CG828" s="133"/>
      <c r="CH828" s="133"/>
      <c r="CI828" s="133"/>
      <c r="CJ828" s="133"/>
      <c r="CK828" s="133"/>
      <c r="CL828" s="133"/>
      <c r="CM828" s="133"/>
      <c r="CN828" s="133"/>
      <c r="CO828" s="133"/>
      <c r="CP828" s="133"/>
      <c r="CQ828" s="133"/>
      <c r="CR828" s="133"/>
      <c r="CS828" s="133"/>
      <c r="CT828" s="133"/>
      <c r="CU828" s="133"/>
      <c r="CV828" s="133"/>
      <c r="CW828" s="133"/>
    </row>
    <row r="829" spans="1:101" s="134" customFormat="1" ht="12">
      <c r="A829" s="133"/>
      <c r="B829" s="132"/>
      <c r="C829" s="133"/>
      <c r="D829" s="126"/>
      <c r="E829" s="126"/>
      <c r="F829" s="126"/>
      <c r="G829" s="126"/>
      <c r="H829" s="126"/>
      <c r="I829" s="126"/>
      <c r="J829" s="126"/>
      <c r="K829" s="126"/>
      <c r="L829" s="126"/>
      <c r="M829" s="127"/>
      <c r="N829" s="127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  <c r="AU829" s="133"/>
      <c r="AV829" s="133"/>
      <c r="AW829" s="133"/>
      <c r="AX829" s="133"/>
      <c r="AY829" s="133"/>
      <c r="AZ829" s="133"/>
      <c r="BA829" s="133"/>
      <c r="BB829" s="133"/>
      <c r="BC829" s="133"/>
      <c r="BD829" s="133"/>
      <c r="BE829" s="133"/>
      <c r="BF829" s="133"/>
      <c r="BG829" s="133"/>
      <c r="BH829" s="133"/>
      <c r="BI829" s="133"/>
      <c r="BJ829" s="133"/>
      <c r="BK829" s="133"/>
      <c r="BL829" s="133"/>
      <c r="BM829" s="133"/>
      <c r="BN829" s="133"/>
      <c r="BO829" s="133"/>
      <c r="BP829" s="133"/>
      <c r="BQ829" s="133"/>
      <c r="BR829" s="133"/>
      <c r="BS829" s="133"/>
      <c r="BT829" s="133"/>
      <c r="BU829" s="133"/>
      <c r="BV829" s="133"/>
      <c r="BW829" s="133"/>
      <c r="BX829" s="133"/>
      <c r="BY829" s="133"/>
      <c r="BZ829" s="133"/>
      <c r="CA829" s="133"/>
      <c r="CB829" s="133"/>
      <c r="CC829" s="133"/>
      <c r="CD829" s="133"/>
      <c r="CE829" s="133"/>
      <c r="CF829" s="133"/>
      <c r="CG829" s="133"/>
      <c r="CH829" s="133"/>
      <c r="CI829" s="133"/>
      <c r="CJ829" s="133"/>
      <c r="CK829" s="133"/>
      <c r="CL829" s="133"/>
      <c r="CM829" s="133"/>
      <c r="CN829" s="133"/>
      <c r="CO829" s="133"/>
      <c r="CP829" s="133"/>
      <c r="CQ829" s="133"/>
      <c r="CR829" s="133"/>
      <c r="CS829" s="133"/>
      <c r="CT829" s="133"/>
      <c r="CU829" s="133"/>
      <c r="CV829" s="133"/>
      <c r="CW829" s="133"/>
    </row>
    <row r="830" spans="1:101" s="134" customFormat="1" ht="12">
      <c r="A830" s="133"/>
      <c r="B830" s="132"/>
      <c r="C830" s="133"/>
      <c r="D830" s="126"/>
      <c r="E830" s="126"/>
      <c r="F830" s="126"/>
      <c r="G830" s="126"/>
      <c r="H830" s="126"/>
      <c r="I830" s="126"/>
      <c r="J830" s="126"/>
      <c r="K830" s="126"/>
      <c r="L830" s="126"/>
      <c r="M830" s="127"/>
      <c r="N830" s="127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  <c r="AU830" s="133"/>
      <c r="AV830" s="133"/>
      <c r="AW830" s="133"/>
      <c r="AX830" s="133"/>
      <c r="AY830" s="133"/>
      <c r="AZ830" s="133"/>
      <c r="BA830" s="133"/>
      <c r="BB830" s="133"/>
      <c r="BC830" s="133"/>
      <c r="BD830" s="133"/>
      <c r="BE830" s="133"/>
      <c r="BF830" s="133"/>
      <c r="BG830" s="133"/>
      <c r="BH830" s="133"/>
      <c r="BI830" s="133"/>
      <c r="BJ830" s="133"/>
      <c r="BK830" s="133"/>
      <c r="BL830" s="133"/>
      <c r="BM830" s="133"/>
      <c r="BN830" s="133"/>
      <c r="BO830" s="133"/>
      <c r="BP830" s="133"/>
      <c r="BQ830" s="133"/>
      <c r="BR830" s="133"/>
      <c r="BS830" s="133"/>
      <c r="BT830" s="133"/>
      <c r="BU830" s="133"/>
      <c r="BV830" s="133"/>
      <c r="BW830" s="133"/>
      <c r="BX830" s="133"/>
      <c r="BY830" s="133"/>
      <c r="BZ830" s="133"/>
      <c r="CA830" s="133"/>
      <c r="CB830" s="133"/>
      <c r="CC830" s="133"/>
      <c r="CD830" s="133"/>
      <c r="CE830" s="133"/>
      <c r="CF830" s="133"/>
      <c r="CG830" s="133"/>
      <c r="CH830" s="133"/>
      <c r="CI830" s="133"/>
      <c r="CJ830" s="133"/>
      <c r="CK830" s="133"/>
      <c r="CL830" s="133"/>
      <c r="CM830" s="133"/>
      <c r="CN830" s="133"/>
      <c r="CO830" s="133"/>
      <c r="CP830" s="133"/>
      <c r="CQ830" s="133"/>
      <c r="CR830" s="133"/>
      <c r="CS830" s="133"/>
      <c r="CT830" s="133"/>
      <c r="CU830" s="133"/>
      <c r="CV830" s="133"/>
      <c r="CW830" s="133"/>
    </row>
    <row r="831" spans="1:101" s="134" customFormat="1" ht="12">
      <c r="A831" s="133"/>
      <c r="B831" s="132"/>
      <c r="C831" s="133"/>
      <c r="D831" s="126"/>
      <c r="E831" s="126"/>
      <c r="F831" s="126"/>
      <c r="G831" s="126"/>
      <c r="H831" s="126"/>
      <c r="I831" s="126"/>
      <c r="J831" s="126"/>
      <c r="K831" s="126"/>
      <c r="L831" s="126"/>
      <c r="M831" s="127"/>
      <c r="N831" s="127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  <c r="AF831" s="133"/>
      <c r="AG831" s="133"/>
      <c r="AH831" s="133"/>
      <c r="AI831" s="133"/>
      <c r="AJ831" s="133"/>
      <c r="AK831" s="133"/>
      <c r="AL831" s="133"/>
      <c r="AM831" s="133"/>
      <c r="AN831" s="133"/>
      <c r="AO831" s="133"/>
      <c r="AP831" s="133"/>
      <c r="AQ831" s="133"/>
      <c r="AR831" s="133"/>
      <c r="AS831" s="133"/>
      <c r="AT831" s="133"/>
      <c r="AU831" s="133"/>
      <c r="AV831" s="133"/>
      <c r="AW831" s="133"/>
      <c r="AX831" s="133"/>
      <c r="AY831" s="133"/>
      <c r="AZ831" s="133"/>
      <c r="BA831" s="133"/>
      <c r="BB831" s="133"/>
      <c r="BC831" s="133"/>
      <c r="BD831" s="133"/>
      <c r="BE831" s="133"/>
      <c r="BF831" s="133"/>
      <c r="BG831" s="133"/>
      <c r="BH831" s="133"/>
      <c r="BI831" s="133"/>
      <c r="BJ831" s="133"/>
      <c r="BK831" s="133"/>
      <c r="BL831" s="133"/>
      <c r="BM831" s="133"/>
      <c r="BN831" s="133"/>
      <c r="BO831" s="133"/>
      <c r="BP831" s="133"/>
      <c r="BQ831" s="133"/>
      <c r="BR831" s="133"/>
      <c r="BS831" s="133"/>
      <c r="BT831" s="133"/>
      <c r="BU831" s="133"/>
      <c r="BV831" s="133"/>
      <c r="BW831" s="133"/>
      <c r="BX831" s="133"/>
      <c r="BY831" s="133"/>
      <c r="BZ831" s="133"/>
      <c r="CA831" s="133"/>
      <c r="CB831" s="133"/>
      <c r="CC831" s="133"/>
      <c r="CD831" s="133"/>
      <c r="CE831" s="133"/>
      <c r="CF831" s="133"/>
      <c r="CG831" s="133"/>
      <c r="CH831" s="133"/>
      <c r="CI831" s="133"/>
      <c r="CJ831" s="133"/>
      <c r="CK831" s="133"/>
      <c r="CL831" s="133"/>
      <c r="CM831" s="133"/>
      <c r="CN831" s="133"/>
      <c r="CO831" s="133"/>
      <c r="CP831" s="133"/>
      <c r="CQ831" s="133"/>
      <c r="CR831" s="133"/>
      <c r="CS831" s="133"/>
      <c r="CT831" s="133"/>
      <c r="CU831" s="133"/>
      <c r="CV831" s="133"/>
      <c r="CW831" s="133"/>
    </row>
    <row r="832" spans="1:101" s="134" customFormat="1" ht="12">
      <c r="A832" s="133"/>
      <c r="B832" s="132"/>
      <c r="C832" s="133"/>
      <c r="D832" s="126"/>
      <c r="E832" s="126"/>
      <c r="F832" s="126"/>
      <c r="G832" s="126"/>
      <c r="H832" s="126"/>
      <c r="I832" s="126"/>
      <c r="J832" s="126"/>
      <c r="K832" s="126"/>
      <c r="L832" s="126"/>
      <c r="M832" s="127"/>
      <c r="N832" s="127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  <c r="AF832" s="133"/>
      <c r="AG832" s="133"/>
      <c r="AH832" s="133"/>
      <c r="AI832" s="133"/>
      <c r="AJ832" s="133"/>
      <c r="AK832" s="133"/>
      <c r="AL832" s="133"/>
      <c r="AM832" s="133"/>
      <c r="AN832" s="133"/>
      <c r="AO832" s="133"/>
      <c r="AP832" s="133"/>
      <c r="AQ832" s="133"/>
      <c r="AR832" s="133"/>
      <c r="AS832" s="133"/>
      <c r="AT832" s="133"/>
      <c r="AU832" s="133"/>
      <c r="AV832" s="133"/>
      <c r="AW832" s="133"/>
      <c r="AX832" s="133"/>
      <c r="AY832" s="133"/>
      <c r="AZ832" s="133"/>
      <c r="BA832" s="133"/>
      <c r="BB832" s="133"/>
      <c r="BC832" s="133"/>
      <c r="BD832" s="133"/>
      <c r="BE832" s="133"/>
      <c r="BF832" s="133"/>
      <c r="BG832" s="133"/>
      <c r="BH832" s="133"/>
      <c r="BI832" s="133"/>
      <c r="BJ832" s="133"/>
      <c r="BK832" s="133"/>
      <c r="BL832" s="133"/>
      <c r="BM832" s="133"/>
      <c r="BN832" s="133"/>
      <c r="BO832" s="133"/>
      <c r="BP832" s="133"/>
      <c r="BQ832" s="133"/>
      <c r="BR832" s="133"/>
      <c r="BS832" s="133"/>
      <c r="BT832" s="133"/>
      <c r="BU832" s="133"/>
      <c r="BV832" s="133"/>
      <c r="BW832" s="133"/>
      <c r="BX832" s="133"/>
      <c r="BY832" s="133"/>
      <c r="BZ832" s="133"/>
      <c r="CA832" s="133"/>
      <c r="CB832" s="133"/>
      <c r="CC832" s="133"/>
      <c r="CD832" s="133"/>
      <c r="CE832" s="133"/>
      <c r="CF832" s="133"/>
      <c r="CG832" s="133"/>
      <c r="CH832" s="133"/>
      <c r="CI832" s="133"/>
      <c r="CJ832" s="133"/>
      <c r="CK832" s="133"/>
      <c r="CL832" s="133"/>
      <c r="CM832" s="133"/>
      <c r="CN832" s="133"/>
      <c r="CO832" s="133"/>
      <c r="CP832" s="133"/>
      <c r="CQ832" s="133"/>
      <c r="CR832" s="133"/>
      <c r="CS832" s="133"/>
      <c r="CT832" s="133"/>
      <c r="CU832" s="133"/>
      <c r="CV832" s="133"/>
      <c r="CW832" s="133"/>
    </row>
    <row r="833" spans="1:101" s="134" customFormat="1" ht="12">
      <c r="A833" s="133"/>
      <c r="B833" s="132"/>
      <c r="C833" s="133"/>
      <c r="D833" s="126"/>
      <c r="E833" s="126"/>
      <c r="F833" s="126"/>
      <c r="G833" s="126"/>
      <c r="H833" s="126"/>
      <c r="I833" s="126"/>
      <c r="J833" s="126"/>
      <c r="K833" s="126"/>
      <c r="L833" s="126"/>
      <c r="M833" s="127"/>
      <c r="N833" s="127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  <c r="AF833" s="133"/>
      <c r="AG833" s="133"/>
      <c r="AH833" s="133"/>
      <c r="AI833" s="133"/>
      <c r="AJ833" s="133"/>
      <c r="AK833" s="133"/>
      <c r="AL833" s="133"/>
      <c r="AM833" s="133"/>
      <c r="AN833" s="133"/>
      <c r="AO833" s="133"/>
      <c r="AP833" s="133"/>
      <c r="AQ833" s="133"/>
      <c r="AR833" s="133"/>
      <c r="AS833" s="133"/>
      <c r="AT833" s="133"/>
      <c r="AU833" s="133"/>
      <c r="AV833" s="133"/>
      <c r="AW833" s="133"/>
      <c r="AX833" s="133"/>
      <c r="AY833" s="133"/>
      <c r="AZ833" s="133"/>
      <c r="BA833" s="133"/>
      <c r="BB833" s="133"/>
      <c r="BC833" s="133"/>
      <c r="BD833" s="133"/>
      <c r="BE833" s="133"/>
      <c r="BF833" s="133"/>
      <c r="BG833" s="133"/>
      <c r="BH833" s="133"/>
      <c r="BI833" s="133"/>
      <c r="BJ833" s="133"/>
      <c r="BK833" s="133"/>
      <c r="BL833" s="133"/>
      <c r="BM833" s="133"/>
      <c r="BN833" s="133"/>
      <c r="BO833" s="133"/>
      <c r="BP833" s="133"/>
      <c r="BQ833" s="133"/>
      <c r="BR833" s="133"/>
      <c r="BS833" s="133"/>
      <c r="BT833" s="133"/>
      <c r="BU833" s="133"/>
      <c r="BV833" s="133"/>
      <c r="BW833" s="133"/>
      <c r="BX833" s="133"/>
      <c r="BY833" s="133"/>
      <c r="BZ833" s="133"/>
      <c r="CA833" s="133"/>
      <c r="CB833" s="133"/>
      <c r="CC833" s="133"/>
      <c r="CD833" s="133"/>
      <c r="CE833" s="133"/>
      <c r="CF833" s="133"/>
      <c r="CG833" s="133"/>
      <c r="CH833" s="133"/>
      <c r="CI833" s="133"/>
      <c r="CJ833" s="133"/>
      <c r="CK833" s="133"/>
      <c r="CL833" s="133"/>
      <c r="CM833" s="133"/>
      <c r="CN833" s="133"/>
      <c r="CO833" s="133"/>
      <c r="CP833" s="133"/>
      <c r="CQ833" s="133"/>
      <c r="CR833" s="133"/>
      <c r="CS833" s="133"/>
      <c r="CT833" s="133"/>
      <c r="CU833" s="133"/>
      <c r="CV833" s="133"/>
      <c r="CW833" s="133"/>
    </row>
    <row r="834" spans="1:101" s="134" customFormat="1" ht="12">
      <c r="A834" s="133"/>
      <c r="B834" s="132"/>
      <c r="C834" s="133"/>
      <c r="D834" s="126"/>
      <c r="E834" s="126"/>
      <c r="F834" s="126"/>
      <c r="G834" s="126"/>
      <c r="H834" s="126"/>
      <c r="I834" s="126"/>
      <c r="J834" s="126"/>
      <c r="K834" s="126"/>
      <c r="L834" s="126"/>
      <c r="M834" s="127"/>
      <c r="N834" s="127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  <c r="AF834" s="133"/>
      <c r="AG834" s="133"/>
      <c r="AH834" s="133"/>
      <c r="AI834" s="133"/>
      <c r="AJ834" s="133"/>
      <c r="AK834" s="133"/>
      <c r="AL834" s="133"/>
      <c r="AM834" s="133"/>
      <c r="AN834" s="133"/>
      <c r="AO834" s="133"/>
      <c r="AP834" s="133"/>
      <c r="AQ834" s="133"/>
      <c r="AR834" s="133"/>
      <c r="AS834" s="133"/>
      <c r="AT834" s="133"/>
      <c r="AU834" s="133"/>
      <c r="AV834" s="133"/>
      <c r="AW834" s="133"/>
      <c r="AX834" s="133"/>
      <c r="AY834" s="133"/>
      <c r="AZ834" s="133"/>
      <c r="BA834" s="133"/>
      <c r="BB834" s="133"/>
      <c r="BC834" s="133"/>
      <c r="BD834" s="133"/>
      <c r="BE834" s="133"/>
      <c r="BF834" s="133"/>
      <c r="BG834" s="133"/>
      <c r="BH834" s="133"/>
      <c r="BI834" s="133"/>
      <c r="BJ834" s="133"/>
      <c r="BK834" s="133"/>
      <c r="BL834" s="133"/>
      <c r="BM834" s="133"/>
      <c r="BN834" s="133"/>
      <c r="BO834" s="133"/>
      <c r="BP834" s="133"/>
      <c r="BQ834" s="133"/>
      <c r="BR834" s="133"/>
      <c r="BS834" s="133"/>
      <c r="BT834" s="133"/>
      <c r="BU834" s="133"/>
      <c r="BV834" s="133"/>
      <c r="BW834" s="133"/>
      <c r="BX834" s="133"/>
      <c r="BY834" s="133"/>
      <c r="BZ834" s="133"/>
      <c r="CA834" s="133"/>
      <c r="CB834" s="133"/>
      <c r="CC834" s="133"/>
      <c r="CD834" s="133"/>
      <c r="CE834" s="133"/>
      <c r="CF834" s="133"/>
      <c r="CG834" s="133"/>
      <c r="CH834" s="133"/>
      <c r="CI834" s="133"/>
      <c r="CJ834" s="133"/>
      <c r="CK834" s="133"/>
      <c r="CL834" s="133"/>
      <c r="CM834" s="133"/>
      <c r="CN834" s="133"/>
      <c r="CO834" s="133"/>
      <c r="CP834" s="133"/>
      <c r="CQ834" s="133"/>
      <c r="CR834" s="133"/>
      <c r="CS834" s="133"/>
      <c r="CT834" s="133"/>
      <c r="CU834" s="133"/>
      <c r="CV834" s="133"/>
      <c r="CW834" s="133"/>
    </row>
    <row r="835" spans="1:101" s="134" customFormat="1" ht="12">
      <c r="A835" s="133"/>
      <c r="B835" s="132"/>
      <c r="C835" s="133"/>
      <c r="D835" s="126"/>
      <c r="E835" s="126"/>
      <c r="F835" s="126"/>
      <c r="G835" s="126"/>
      <c r="H835" s="126"/>
      <c r="I835" s="126"/>
      <c r="J835" s="126"/>
      <c r="K835" s="126"/>
      <c r="L835" s="126"/>
      <c r="M835" s="127"/>
      <c r="N835" s="127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  <c r="AF835" s="133"/>
      <c r="AG835" s="133"/>
      <c r="AH835" s="133"/>
      <c r="AI835" s="133"/>
      <c r="AJ835" s="133"/>
      <c r="AK835" s="133"/>
      <c r="AL835" s="133"/>
      <c r="AM835" s="133"/>
      <c r="AN835" s="133"/>
      <c r="AO835" s="133"/>
      <c r="AP835" s="133"/>
      <c r="AQ835" s="133"/>
      <c r="AR835" s="133"/>
      <c r="AS835" s="133"/>
      <c r="AT835" s="133"/>
      <c r="AU835" s="133"/>
      <c r="AV835" s="133"/>
      <c r="AW835" s="133"/>
      <c r="AX835" s="133"/>
      <c r="AY835" s="133"/>
      <c r="AZ835" s="133"/>
      <c r="BA835" s="133"/>
      <c r="BB835" s="133"/>
      <c r="BC835" s="133"/>
      <c r="BD835" s="133"/>
      <c r="BE835" s="133"/>
      <c r="BF835" s="133"/>
      <c r="BG835" s="133"/>
      <c r="BH835" s="133"/>
      <c r="BI835" s="133"/>
      <c r="BJ835" s="133"/>
      <c r="BK835" s="133"/>
      <c r="BL835" s="133"/>
      <c r="BM835" s="133"/>
      <c r="BN835" s="133"/>
      <c r="BO835" s="133"/>
      <c r="BP835" s="133"/>
      <c r="BQ835" s="133"/>
      <c r="BR835" s="133"/>
      <c r="BS835" s="133"/>
      <c r="BT835" s="133"/>
      <c r="BU835" s="133"/>
      <c r="BV835" s="133"/>
      <c r="BW835" s="133"/>
      <c r="BX835" s="133"/>
      <c r="BY835" s="133"/>
      <c r="BZ835" s="133"/>
      <c r="CA835" s="133"/>
      <c r="CB835" s="133"/>
      <c r="CC835" s="133"/>
      <c r="CD835" s="133"/>
      <c r="CE835" s="133"/>
      <c r="CF835" s="133"/>
      <c r="CG835" s="133"/>
      <c r="CH835" s="133"/>
      <c r="CI835" s="133"/>
      <c r="CJ835" s="133"/>
      <c r="CK835" s="133"/>
      <c r="CL835" s="133"/>
      <c r="CM835" s="133"/>
      <c r="CN835" s="133"/>
      <c r="CO835" s="133"/>
      <c r="CP835" s="133"/>
      <c r="CQ835" s="133"/>
      <c r="CR835" s="133"/>
      <c r="CS835" s="133"/>
      <c r="CT835" s="133"/>
      <c r="CU835" s="133"/>
      <c r="CV835" s="133"/>
      <c r="CW835" s="133"/>
    </row>
    <row r="836" spans="1:101" s="134" customFormat="1" ht="12">
      <c r="A836" s="133"/>
      <c r="B836" s="132"/>
      <c r="C836" s="133"/>
      <c r="D836" s="126"/>
      <c r="E836" s="126"/>
      <c r="F836" s="126"/>
      <c r="G836" s="126"/>
      <c r="H836" s="126"/>
      <c r="I836" s="126"/>
      <c r="J836" s="126"/>
      <c r="K836" s="126"/>
      <c r="L836" s="126"/>
      <c r="M836" s="127"/>
      <c r="N836" s="127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  <c r="AF836" s="133"/>
      <c r="AG836" s="133"/>
      <c r="AH836" s="133"/>
      <c r="AI836" s="133"/>
      <c r="AJ836" s="133"/>
      <c r="AK836" s="133"/>
      <c r="AL836" s="133"/>
      <c r="AM836" s="133"/>
      <c r="AN836" s="133"/>
      <c r="AO836" s="133"/>
      <c r="AP836" s="133"/>
      <c r="AQ836" s="133"/>
      <c r="AR836" s="133"/>
      <c r="AS836" s="133"/>
      <c r="AT836" s="133"/>
      <c r="AU836" s="133"/>
      <c r="AV836" s="133"/>
      <c r="AW836" s="133"/>
      <c r="AX836" s="133"/>
      <c r="AY836" s="133"/>
      <c r="AZ836" s="133"/>
      <c r="BA836" s="133"/>
      <c r="BB836" s="133"/>
      <c r="BC836" s="133"/>
      <c r="BD836" s="133"/>
      <c r="BE836" s="133"/>
      <c r="BF836" s="133"/>
      <c r="BG836" s="133"/>
      <c r="BH836" s="133"/>
      <c r="BI836" s="133"/>
      <c r="BJ836" s="133"/>
      <c r="BK836" s="133"/>
      <c r="BL836" s="133"/>
      <c r="BM836" s="133"/>
      <c r="BN836" s="133"/>
      <c r="BO836" s="133"/>
      <c r="BP836" s="133"/>
      <c r="BQ836" s="133"/>
      <c r="BR836" s="133"/>
      <c r="BS836" s="133"/>
      <c r="BT836" s="133"/>
      <c r="BU836" s="133"/>
      <c r="BV836" s="133"/>
      <c r="BW836" s="133"/>
      <c r="BX836" s="133"/>
      <c r="BY836" s="133"/>
      <c r="BZ836" s="133"/>
      <c r="CA836" s="133"/>
      <c r="CB836" s="133"/>
      <c r="CC836" s="133"/>
      <c r="CD836" s="133"/>
      <c r="CE836" s="133"/>
      <c r="CF836" s="133"/>
      <c r="CG836" s="133"/>
      <c r="CH836" s="133"/>
      <c r="CI836" s="133"/>
      <c r="CJ836" s="133"/>
      <c r="CK836" s="133"/>
      <c r="CL836" s="133"/>
      <c r="CM836" s="133"/>
      <c r="CN836" s="133"/>
      <c r="CO836" s="133"/>
      <c r="CP836" s="133"/>
      <c r="CQ836" s="133"/>
      <c r="CR836" s="133"/>
      <c r="CS836" s="133"/>
      <c r="CT836" s="133"/>
      <c r="CU836" s="133"/>
      <c r="CV836" s="133"/>
      <c r="CW836" s="133"/>
    </row>
    <row r="837" spans="1:101" s="134" customFormat="1" ht="12">
      <c r="A837" s="133"/>
      <c r="B837" s="132"/>
      <c r="C837" s="133"/>
      <c r="D837" s="126"/>
      <c r="E837" s="126"/>
      <c r="F837" s="126"/>
      <c r="G837" s="126"/>
      <c r="H837" s="126"/>
      <c r="I837" s="126"/>
      <c r="J837" s="126"/>
      <c r="K837" s="126"/>
      <c r="L837" s="126"/>
      <c r="M837" s="127"/>
      <c r="N837" s="127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  <c r="AF837" s="133"/>
      <c r="AG837" s="133"/>
      <c r="AH837" s="133"/>
      <c r="AI837" s="133"/>
      <c r="AJ837" s="133"/>
      <c r="AK837" s="133"/>
      <c r="AL837" s="133"/>
      <c r="AM837" s="133"/>
      <c r="AN837" s="133"/>
      <c r="AO837" s="133"/>
      <c r="AP837" s="133"/>
      <c r="AQ837" s="133"/>
      <c r="AR837" s="133"/>
      <c r="AS837" s="133"/>
      <c r="AT837" s="133"/>
      <c r="AU837" s="133"/>
      <c r="AV837" s="133"/>
      <c r="AW837" s="133"/>
      <c r="AX837" s="133"/>
      <c r="AY837" s="133"/>
      <c r="AZ837" s="133"/>
      <c r="BA837" s="133"/>
      <c r="BB837" s="133"/>
      <c r="BC837" s="133"/>
      <c r="BD837" s="133"/>
      <c r="BE837" s="133"/>
      <c r="BF837" s="133"/>
      <c r="BG837" s="133"/>
      <c r="BH837" s="133"/>
      <c r="BI837" s="133"/>
      <c r="BJ837" s="133"/>
      <c r="BK837" s="133"/>
      <c r="BL837" s="133"/>
      <c r="BM837" s="133"/>
      <c r="BN837" s="133"/>
      <c r="BO837" s="133"/>
      <c r="BP837" s="133"/>
      <c r="BQ837" s="133"/>
      <c r="BR837" s="133"/>
      <c r="BS837" s="133"/>
      <c r="BT837" s="133"/>
      <c r="BU837" s="133"/>
      <c r="BV837" s="133"/>
      <c r="BW837" s="133"/>
      <c r="BX837" s="133"/>
      <c r="BY837" s="133"/>
      <c r="BZ837" s="133"/>
      <c r="CA837" s="133"/>
      <c r="CB837" s="133"/>
      <c r="CC837" s="133"/>
      <c r="CD837" s="133"/>
      <c r="CE837" s="133"/>
      <c r="CF837" s="133"/>
      <c r="CG837" s="133"/>
      <c r="CH837" s="133"/>
      <c r="CI837" s="133"/>
      <c r="CJ837" s="133"/>
      <c r="CK837" s="133"/>
      <c r="CL837" s="133"/>
      <c r="CM837" s="133"/>
      <c r="CN837" s="133"/>
      <c r="CO837" s="133"/>
      <c r="CP837" s="133"/>
      <c r="CQ837" s="133"/>
      <c r="CR837" s="133"/>
      <c r="CS837" s="133"/>
      <c r="CT837" s="133"/>
      <c r="CU837" s="133"/>
      <c r="CV837" s="133"/>
      <c r="CW837" s="133"/>
    </row>
    <row r="838" spans="1:101" s="134" customFormat="1" ht="12">
      <c r="A838" s="133"/>
      <c r="B838" s="132"/>
      <c r="C838" s="133"/>
      <c r="D838" s="126"/>
      <c r="E838" s="126"/>
      <c r="F838" s="126"/>
      <c r="G838" s="126"/>
      <c r="H838" s="126"/>
      <c r="I838" s="126"/>
      <c r="J838" s="126"/>
      <c r="K838" s="126"/>
      <c r="L838" s="126"/>
      <c r="M838" s="127"/>
      <c r="N838" s="127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  <c r="AF838" s="133"/>
      <c r="AG838" s="133"/>
      <c r="AH838" s="133"/>
      <c r="AI838" s="133"/>
      <c r="AJ838" s="133"/>
      <c r="AK838" s="133"/>
      <c r="AL838" s="133"/>
      <c r="AM838" s="133"/>
      <c r="AN838" s="133"/>
      <c r="AO838" s="133"/>
      <c r="AP838" s="133"/>
      <c r="AQ838" s="133"/>
      <c r="AR838" s="133"/>
      <c r="AS838" s="133"/>
      <c r="AT838" s="133"/>
      <c r="AU838" s="133"/>
      <c r="AV838" s="133"/>
      <c r="AW838" s="133"/>
      <c r="AX838" s="133"/>
      <c r="AY838" s="133"/>
      <c r="AZ838" s="133"/>
      <c r="BA838" s="133"/>
      <c r="BB838" s="133"/>
      <c r="BC838" s="133"/>
      <c r="BD838" s="133"/>
      <c r="BE838" s="133"/>
      <c r="BF838" s="133"/>
      <c r="BG838" s="133"/>
      <c r="BH838" s="133"/>
      <c r="BI838" s="133"/>
      <c r="BJ838" s="133"/>
      <c r="BK838" s="133"/>
      <c r="BL838" s="133"/>
      <c r="BM838" s="133"/>
      <c r="BN838" s="133"/>
      <c r="BO838" s="133"/>
      <c r="BP838" s="133"/>
      <c r="BQ838" s="133"/>
      <c r="BR838" s="133"/>
      <c r="BS838" s="133"/>
      <c r="BT838" s="133"/>
      <c r="BU838" s="133"/>
      <c r="BV838" s="133"/>
      <c r="BW838" s="133"/>
      <c r="BX838" s="133"/>
      <c r="BY838" s="133"/>
      <c r="BZ838" s="133"/>
      <c r="CA838" s="133"/>
      <c r="CB838" s="133"/>
      <c r="CC838" s="133"/>
      <c r="CD838" s="133"/>
      <c r="CE838" s="133"/>
      <c r="CF838" s="133"/>
      <c r="CG838" s="133"/>
      <c r="CH838" s="133"/>
      <c r="CI838" s="133"/>
      <c r="CJ838" s="133"/>
      <c r="CK838" s="133"/>
      <c r="CL838" s="133"/>
      <c r="CM838" s="133"/>
      <c r="CN838" s="133"/>
      <c r="CO838" s="133"/>
      <c r="CP838" s="133"/>
      <c r="CQ838" s="133"/>
      <c r="CR838" s="133"/>
      <c r="CS838" s="133"/>
      <c r="CT838" s="133"/>
      <c r="CU838" s="133"/>
      <c r="CV838" s="133"/>
      <c r="CW838" s="133"/>
    </row>
    <row r="839" spans="1:101" s="134" customFormat="1" ht="12">
      <c r="A839" s="133"/>
      <c r="B839" s="132"/>
      <c r="C839" s="133"/>
      <c r="D839" s="126"/>
      <c r="E839" s="126"/>
      <c r="F839" s="126"/>
      <c r="G839" s="126"/>
      <c r="H839" s="126"/>
      <c r="I839" s="126"/>
      <c r="J839" s="126"/>
      <c r="K839" s="126"/>
      <c r="L839" s="126"/>
      <c r="M839" s="127"/>
      <c r="N839" s="127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  <c r="AF839" s="133"/>
      <c r="AG839" s="133"/>
      <c r="AH839" s="133"/>
      <c r="AI839" s="133"/>
      <c r="AJ839" s="133"/>
      <c r="AK839" s="133"/>
      <c r="AL839" s="133"/>
      <c r="AM839" s="133"/>
      <c r="AN839" s="133"/>
      <c r="AO839" s="133"/>
      <c r="AP839" s="133"/>
      <c r="AQ839" s="133"/>
      <c r="AR839" s="133"/>
      <c r="AS839" s="133"/>
      <c r="AT839" s="133"/>
      <c r="AU839" s="133"/>
      <c r="AV839" s="133"/>
      <c r="AW839" s="133"/>
      <c r="AX839" s="133"/>
      <c r="AY839" s="133"/>
      <c r="AZ839" s="133"/>
      <c r="BA839" s="133"/>
      <c r="BB839" s="133"/>
      <c r="BC839" s="133"/>
      <c r="BD839" s="133"/>
      <c r="BE839" s="133"/>
      <c r="BF839" s="133"/>
      <c r="BG839" s="133"/>
      <c r="BH839" s="133"/>
      <c r="BI839" s="133"/>
      <c r="BJ839" s="133"/>
      <c r="BK839" s="133"/>
      <c r="BL839" s="133"/>
      <c r="BM839" s="133"/>
      <c r="BN839" s="133"/>
      <c r="BO839" s="133"/>
      <c r="BP839" s="133"/>
      <c r="BQ839" s="133"/>
      <c r="BR839" s="133"/>
      <c r="BS839" s="133"/>
      <c r="BT839" s="133"/>
      <c r="BU839" s="133"/>
      <c r="BV839" s="133"/>
      <c r="BW839" s="133"/>
      <c r="BX839" s="133"/>
      <c r="BY839" s="133"/>
      <c r="BZ839" s="133"/>
      <c r="CA839" s="133"/>
      <c r="CB839" s="133"/>
      <c r="CC839" s="133"/>
      <c r="CD839" s="133"/>
      <c r="CE839" s="133"/>
      <c r="CF839" s="133"/>
      <c r="CG839" s="133"/>
      <c r="CH839" s="133"/>
      <c r="CI839" s="133"/>
      <c r="CJ839" s="133"/>
      <c r="CK839" s="133"/>
      <c r="CL839" s="133"/>
      <c r="CM839" s="133"/>
      <c r="CN839" s="133"/>
      <c r="CO839" s="133"/>
      <c r="CP839" s="133"/>
      <c r="CQ839" s="133"/>
      <c r="CR839" s="133"/>
      <c r="CS839" s="133"/>
      <c r="CT839" s="133"/>
      <c r="CU839" s="133"/>
      <c r="CV839" s="133"/>
      <c r="CW839" s="133"/>
    </row>
    <row r="840" spans="1:101" s="134" customFormat="1" ht="12">
      <c r="A840" s="133"/>
      <c r="B840" s="132"/>
      <c r="C840" s="133"/>
      <c r="D840" s="126"/>
      <c r="E840" s="126"/>
      <c r="F840" s="126"/>
      <c r="G840" s="126"/>
      <c r="H840" s="126"/>
      <c r="I840" s="126"/>
      <c r="J840" s="126"/>
      <c r="K840" s="126"/>
      <c r="L840" s="126"/>
      <c r="M840" s="127"/>
      <c r="N840" s="127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  <c r="AF840" s="133"/>
      <c r="AG840" s="133"/>
      <c r="AH840" s="133"/>
      <c r="AI840" s="133"/>
      <c r="AJ840" s="133"/>
      <c r="AK840" s="133"/>
      <c r="AL840" s="133"/>
      <c r="AM840" s="133"/>
      <c r="AN840" s="133"/>
      <c r="AO840" s="133"/>
      <c r="AP840" s="133"/>
      <c r="AQ840" s="133"/>
      <c r="AR840" s="133"/>
      <c r="AS840" s="133"/>
      <c r="AT840" s="133"/>
      <c r="AU840" s="133"/>
      <c r="AV840" s="133"/>
      <c r="AW840" s="133"/>
      <c r="AX840" s="133"/>
      <c r="AY840" s="133"/>
      <c r="AZ840" s="133"/>
      <c r="BA840" s="133"/>
      <c r="BB840" s="133"/>
      <c r="BC840" s="133"/>
      <c r="BD840" s="133"/>
      <c r="BE840" s="133"/>
      <c r="BF840" s="133"/>
      <c r="BG840" s="133"/>
      <c r="BH840" s="133"/>
      <c r="BI840" s="133"/>
      <c r="BJ840" s="133"/>
      <c r="BK840" s="133"/>
      <c r="BL840" s="133"/>
      <c r="BM840" s="133"/>
      <c r="BN840" s="133"/>
      <c r="BO840" s="133"/>
      <c r="BP840" s="133"/>
      <c r="BQ840" s="133"/>
      <c r="BR840" s="133"/>
      <c r="BS840" s="133"/>
      <c r="BT840" s="133"/>
      <c r="BU840" s="133"/>
      <c r="BV840" s="133"/>
      <c r="BW840" s="133"/>
      <c r="BX840" s="133"/>
      <c r="BY840" s="133"/>
      <c r="BZ840" s="133"/>
      <c r="CA840" s="133"/>
      <c r="CB840" s="133"/>
      <c r="CC840" s="133"/>
      <c r="CD840" s="133"/>
      <c r="CE840" s="133"/>
      <c r="CF840" s="133"/>
      <c r="CG840" s="133"/>
      <c r="CH840" s="133"/>
      <c r="CI840" s="133"/>
      <c r="CJ840" s="133"/>
      <c r="CK840" s="133"/>
      <c r="CL840" s="133"/>
      <c r="CM840" s="133"/>
      <c r="CN840" s="133"/>
      <c r="CO840" s="133"/>
      <c r="CP840" s="133"/>
      <c r="CQ840" s="133"/>
      <c r="CR840" s="133"/>
      <c r="CS840" s="133"/>
      <c r="CT840" s="133"/>
      <c r="CU840" s="133"/>
      <c r="CV840" s="133"/>
      <c r="CW840" s="133"/>
    </row>
    <row r="841" spans="1:101" s="134" customFormat="1" ht="12">
      <c r="A841" s="133"/>
      <c r="B841" s="132"/>
      <c r="C841" s="133"/>
      <c r="D841" s="126"/>
      <c r="E841" s="126"/>
      <c r="F841" s="126"/>
      <c r="G841" s="126"/>
      <c r="H841" s="126"/>
      <c r="I841" s="126"/>
      <c r="J841" s="126"/>
      <c r="K841" s="126"/>
      <c r="L841" s="126"/>
      <c r="M841" s="127"/>
      <c r="N841" s="127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  <c r="AF841" s="133"/>
      <c r="AG841" s="133"/>
      <c r="AH841" s="133"/>
      <c r="AI841" s="133"/>
      <c r="AJ841" s="133"/>
      <c r="AK841" s="133"/>
      <c r="AL841" s="133"/>
      <c r="AM841" s="133"/>
      <c r="AN841" s="133"/>
      <c r="AO841" s="133"/>
      <c r="AP841" s="133"/>
      <c r="AQ841" s="133"/>
      <c r="AR841" s="133"/>
      <c r="AS841" s="133"/>
      <c r="AT841" s="133"/>
      <c r="AU841" s="133"/>
      <c r="AV841" s="133"/>
      <c r="AW841" s="133"/>
      <c r="AX841" s="133"/>
      <c r="AY841" s="133"/>
      <c r="AZ841" s="133"/>
      <c r="BA841" s="133"/>
      <c r="BB841" s="133"/>
      <c r="BC841" s="133"/>
      <c r="BD841" s="133"/>
      <c r="BE841" s="133"/>
      <c r="BF841" s="133"/>
      <c r="BG841" s="133"/>
      <c r="BH841" s="133"/>
      <c r="BI841" s="133"/>
      <c r="BJ841" s="133"/>
      <c r="BK841" s="133"/>
      <c r="BL841" s="133"/>
      <c r="BM841" s="133"/>
      <c r="BN841" s="133"/>
      <c r="BO841" s="133"/>
      <c r="BP841" s="133"/>
      <c r="BQ841" s="133"/>
      <c r="BR841" s="133"/>
      <c r="BS841" s="133"/>
      <c r="BT841" s="133"/>
      <c r="BU841" s="133"/>
      <c r="BV841" s="133"/>
      <c r="BW841" s="133"/>
      <c r="BX841" s="133"/>
      <c r="BY841" s="133"/>
      <c r="BZ841" s="133"/>
      <c r="CA841" s="133"/>
      <c r="CB841" s="133"/>
      <c r="CC841" s="133"/>
      <c r="CD841" s="133"/>
      <c r="CE841" s="133"/>
      <c r="CF841" s="133"/>
      <c r="CG841" s="133"/>
      <c r="CH841" s="133"/>
      <c r="CI841" s="133"/>
      <c r="CJ841" s="133"/>
      <c r="CK841" s="133"/>
      <c r="CL841" s="133"/>
      <c r="CM841" s="133"/>
      <c r="CN841" s="133"/>
      <c r="CO841" s="133"/>
      <c r="CP841" s="133"/>
      <c r="CQ841" s="133"/>
      <c r="CR841" s="133"/>
      <c r="CS841" s="133"/>
      <c r="CT841" s="133"/>
      <c r="CU841" s="133"/>
      <c r="CV841" s="133"/>
      <c r="CW841" s="133"/>
    </row>
    <row r="842" spans="1:101" s="134" customFormat="1" ht="12">
      <c r="A842" s="133"/>
      <c r="B842" s="132"/>
      <c r="C842" s="133"/>
      <c r="D842" s="126"/>
      <c r="E842" s="126"/>
      <c r="F842" s="126"/>
      <c r="G842" s="126"/>
      <c r="H842" s="126"/>
      <c r="I842" s="126"/>
      <c r="J842" s="126"/>
      <c r="K842" s="126"/>
      <c r="L842" s="126"/>
      <c r="M842" s="127"/>
      <c r="N842" s="127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  <c r="AF842" s="133"/>
      <c r="AG842" s="133"/>
      <c r="AH842" s="133"/>
      <c r="AI842" s="133"/>
      <c r="AJ842" s="133"/>
      <c r="AK842" s="133"/>
      <c r="AL842" s="133"/>
      <c r="AM842" s="133"/>
      <c r="AN842" s="133"/>
      <c r="AO842" s="133"/>
      <c r="AP842" s="133"/>
      <c r="AQ842" s="133"/>
      <c r="AR842" s="133"/>
      <c r="AS842" s="133"/>
      <c r="AT842" s="133"/>
      <c r="AU842" s="133"/>
      <c r="AV842" s="133"/>
      <c r="AW842" s="133"/>
      <c r="AX842" s="133"/>
      <c r="AY842" s="133"/>
      <c r="AZ842" s="133"/>
      <c r="BA842" s="133"/>
      <c r="BB842" s="133"/>
      <c r="BC842" s="133"/>
      <c r="BD842" s="133"/>
      <c r="BE842" s="133"/>
      <c r="BF842" s="133"/>
      <c r="BG842" s="133"/>
      <c r="BH842" s="133"/>
      <c r="BI842" s="133"/>
      <c r="BJ842" s="133"/>
      <c r="BK842" s="133"/>
      <c r="BL842" s="133"/>
      <c r="BM842" s="133"/>
      <c r="BN842" s="133"/>
      <c r="BO842" s="133"/>
      <c r="BP842" s="133"/>
      <c r="BQ842" s="133"/>
      <c r="BR842" s="133"/>
      <c r="BS842" s="133"/>
      <c r="BT842" s="133"/>
      <c r="BU842" s="133"/>
      <c r="BV842" s="133"/>
      <c r="BW842" s="133"/>
      <c r="BX842" s="133"/>
      <c r="BY842" s="133"/>
      <c r="BZ842" s="133"/>
      <c r="CA842" s="133"/>
      <c r="CB842" s="133"/>
      <c r="CC842" s="133"/>
      <c r="CD842" s="133"/>
      <c r="CE842" s="133"/>
      <c r="CF842" s="133"/>
      <c r="CG842" s="133"/>
      <c r="CH842" s="133"/>
      <c r="CI842" s="133"/>
      <c r="CJ842" s="133"/>
      <c r="CK842" s="133"/>
      <c r="CL842" s="133"/>
      <c r="CM842" s="133"/>
      <c r="CN842" s="133"/>
      <c r="CO842" s="133"/>
      <c r="CP842" s="133"/>
      <c r="CQ842" s="133"/>
      <c r="CR842" s="133"/>
      <c r="CS842" s="133"/>
      <c r="CT842" s="133"/>
      <c r="CU842" s="133"/>
      <c r="CV842" s="133"/>
      <c r="CW842" s="133"/>
    </row>
    <row r="843" spans="1:101" s="134" customFormat="1" ht="12">
      <c r="A843" s="133"/>
      <c r="B843" s="132"/>
      <c r="C843" s="133"/>
      <c r="D843" s="126"/>
      <c r="E843" s="126"/>
      <c r="F843" s="126"/>
      <c r="G843" s="126"/>
      <c r="H843" s="126"/>
      <c r="I843" s="126"/>
      <c r="J843" s="126"/>
      <c r="K843" s="126"/>
      <c r="L843" s="126"/>
      <c r="M843" s="127"/>
      <c r="N843" s="127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  <c r="AF843" s="133"/>
      <c r="AG843" s="133"/>
      <c r="AH843" s="133"/>
      <c r="AI843" s="133"/>
      <c r="AJ843" s="133"/>
      <c r="AK843" s="133"/>
      <c r="AL843" s="133"/>
      <c r="AM843" s="133"/>
      <c r="AN843" s="133"/>
      <c r="AO843" s="133"/>
      <c r="AP843" s="133"/>
      <c r="AQ843" s="133"/>
      <c r="AR843" s="133"/>
      <c r="AS843" s="133"/>
      <c r="AT843" s="133"/>
      <c r="AU843" s="133"/>
      <c r="AV843" s="133"/>
      <c r="AW843" s="133"/>
      <c r="AX843" s="133"/>
      <c r="AY843" s="133"/>
      <c r="AZ843" s="133"/>
      <c r="BA843" s="133"/>
      <c r="BB843" s="133"/>
      <c r="BC843" s="133"/>
      <c r="BD843" s="133"/>
      <c r="BE843" s="133"/>
      <c r="BF843" s="133"/>
      <c r="BG843" s="133"/>
      <c r="BH843" s="133"/>
      <c r="BI843" s="133"/>
      <c r="BJ843" s="133"/>
      <c r="BK843" s="133"/>
      <c r="BL843" s="133"/>
      <c r="BM843" s="133"/>
      <c r="BN843" s="133"/>
      <c r="BO843" s="133"/>
      <c r="BP843" s="133"/>
      <c r="BQ843" s="133"/>
      <c r="BR843" s="133"/>
      <c r="BS843" s="133"/>
      <c r="BT843" s="133"/>
      <c r="BU843" s="133"/>
      <c r="BV843" s="133"/>
      <c r="BW843" s="133"/>
      <c r="BX843" s="133"/>
      <c r="BY843" s="133"/>
      <c r="BZ843" s="133"/>
      <c r="CA843" s="133"/>
      <c r="CB843" s="133"/>
      <c r="CC843" s="133"/>
      <c r="CD843" s="133"/>
      <c r="CE843" s="133"/>
      <c r="CF843" s="133"/>
      <c r="CG843" s="133"/>
      <c r="CH843" s="133"/>
      <c r="CI843" s="133"/>
      <c r="CJ843" s="133"/>
      <c r="CK843" s="133"/>
      <c r="CL843" s="133"/>
      <c r="CM843" s="133"/>
      <c r="CN843" s="133"/>
      <c r="CO843" s="133"/>
      <c r="CP843" s="133"/>
      <c r="CQ843" s="133"/>
      <c r="CR843" s="133"/>
      <c r="CS843" s="133"/>
      <c r="CT843" s="133"/>
      <c r="CU843" s="133"/>
      <c r="CV843" s="133"/>
      <c r="CW843" s="133"/>
    </row>
    <row r="844" spans="1:101" s="134" customFormat="1" ht="12">
      <c r="A844" s="133"/>
      <c r="B844" s="132"/>
      <c r="C844" s="133"/>
      <c r="D844" s="126"/>
      <c r="E844" s="126"/>
      <c r="F844" s="126"/>
      <c r="G844" s="126"/>
      <c r="H844" s="126"/>
      <c r="I844" s="126"/>
      <c r="J844" s="126"/>
      <c r="K844" s="126"/>
      <c r="L844" s="126"/>
      <c r="M844" s="127"/>
      <c r="N844" s="127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  <c r="AF844" s="133"/>
      <c r="AG844" s="133"/>
      <c r="AH844" s="133"/>
      <c r="AI844" s="133"/>
      <c r="AJ844" s="133"/>
      <c r="AK844" s="133"/>
      <c r="AL844" s="133"/>
      <c r="AM844" s="133"/>
      <c r="AN844" s="133"/>
      <c r="AO844" s="133"/>
      <c r="AP844" s="133"/>
      <c r="AQ844" s="133"/>
      <c r="AR844" s="133"/>
      <c r="AS844" s="133"/>
      <c r="AT844" s="133"/>
      <c r="AU844" s="133"/>
      <c r="AV844" s="133"/>
      <c r="AW844" s="133"/>
      <c r="AX844" s="133"/>
      <c r="AY844" s="133"/>
      <c r="AZ844" s="133"/>
      <c r="BA844" s="133"/>
      <c r="BB844" s="133"/>
      <c r="BC844" s="133"/>
      <c r="BD844" s="133"/>
      <c r="BE844" s="133"/>
      <c r="BF844" s="133"/>
      <c r="BG844" s="133"/>
      <c r="BH844" s="133"/>
      <c r="BI844" s="133"/>
      <c r="BJ844" s="133"/>
      <c r="BK844" s="133"/>
      <c r="BL844" s="133"/>
      <c r="BM844" s="133"/>
      <c r="BN844" s="133"/>
      <c r="BO844" s="133"/>
      <c r="BP844" s="133"/>
      <c r="BQ844" s="133"/>
      <c r="BR844" s="133"/>
      <c r="BS844" s="133"/>
      <c r="BT844" s="133"/>
      <c r="BU844" s="133"/>
      <c r="BV844" s="133"/>
      <c r="BW844" s="133"/>
      <c r="BX844" s="133"/>
      <c r="BY844" s="133"/>
      <c r="BZ844" s="133"/>
      <c r="CA844" s="133"/>
      <c r="CB844" s="133"/>
      <c r="CC844" s="133"/>
      <c r="CD844" s="133"/>
      <c r="CE844" s="133"/>
      <c r="CF844" s="133"/>
      <c r="CG844" s="133"/>
      <c r="CH844" s="133"/>
      <c r="CI844" s="133"/>
      <c r="CJ844" s="133"/>
      <c r="CK844" s="133"/>
      <c r="CL844" s="133"/>
      <c r="CM844" s="133"/>
      <c r="CN844" s="133"/>
      <c r="CO844" s="133"/>
      <c r="CP844" s="133"/>
      <c r="CQ844" s="133"/>
      <c r="CR844" s="133"/>
      <c r="CS844" s="133"/>
      <c r="CT844" s="133"/>
      <c r="CU844" s="133"/>
      <c r="CV844" s="133"/>
      <c r="CW844" s="133"/>
    </row>
    <row r="845" spans="1:101" s="134" customFormat="1" ht="12">
      <c r="A845" s="133"/>
      <c r="B845" s="132"/>
      <c r="C845" s="133"/>
      <c r="D845" s="126"/>
      <c r="E845" s="126"/>
      <c r="F845" s="126"/>
      <c r="G845" s="126"/>
      <c r="H845" s="126"/>
      <c r="I845" s="126"/>
      <c r="J845" s="126"/>
      <c r="K845" s="126"/>
      <c r="L845" s="126"/>
      <c r="M845" s="127"/>
      <c r="N845" s="127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  <c r="AF845" s="133"/>
      <c r="AG845" s="133"/>
      <c r="AH845" s="133"/>
      <c r="AI845" s="133"/>
      <c r="AJ845" s="133"/>
      <c r="AK845" s="133"/>
      <c r="AL845" s="133"/>
      <c r="AM845" s="133"/>
      <c r="AN845" s="133"/>
      <c r="AO845" s="133"/>
      <c r="AP845" s="133"/>
      <c r="AQ845" s="133"/>
      <c r="AR845" s="133"/>
      <c r="AS845" s="133"/>
      <c r="AT845" s="133"/>
      <c r="AU845" s="133"/>
      <c r="AV845" s="133"/>
      <c r="AW845" s="133"/>
      <c r="AX845" s="133"/>
      <c r="AY845" s="133"/>
      <c r="AZ845" s="133"/>
      <c r="BA845" s="133"/>
      <c r="BB845" s="133"/>
      <c r="BC845" s="133"/>
      <c r="BD845" s="133"/>
      <c r="BE845" s="133"/>
      <c r="BF845" s="133"/>
      <c r="BG845" s="133"/>
      <c r="BH845" s="133"/>
      <c r="BI845" s="133"/>
      <c r="BJ845" s="133"/>
      <c r="BK845" s="133"/>
      <c r="BL845" s="133"/>
      <c r="BM845" s="133"/>
      <c r="BN845" s="133"/>
      <c r="BO845" s="133"/>
      <c r="BP845" s="133"/>
      <c r="BQ845" s="133"/>
      <c r="BR845" s="133"/>
      <c r="BS845" s="133"/>
      <c r="BT845" s="133"/>
      <c r="BU845" s="133"/>
      <c r="BV845" s="133"/>
      <c r="BW845" s="133"/>
      <c r="BX845" s="133"/>
      <c r="BY845" s="133"/>
      <c r="BZ845" s="133"/>
      <c r="CA845" s="133"/>
      <c r="CB845" s="133"/>
      <c r="CC845" s="133"/>
      <c r="CD845" s="133"/>
      <c r="CE845" s="133"/>
      <c r="CF845" s="133"/>
      <c r="CG845" s="133"/>
      <c r="CH845" s="133"/>
      <c r="CI845" s="133"/>
      <c r="CJ845" s="133"/>
      <c r="CK845" s="133"/>
      <c r="CL845" s="133"/>
      <c r="CM845" s="133"/>
      <c r="CN845" s="133"/>
      <c r="CO845" s="133"/>
      <c r="CP845" s="133"/>
      <c r="CQ845" s="133"/>
      <c r="CR845" s="133"/>
      <c r="CS845" s="133"/>
      <c r="CT845" s="133"/>
      <c r="CU845" s="133"/>
      <c r="CV845" s="133"/>
      <c r="CW845" s="133"/>
    </row>
    <row r="846" spans="1:101" s="134" customFormat="1" ht="12">
      <c r="A846" s="133"/>
      <c r="B846" s="132"/>
      <c r="C846" s="133"/>
      <c r="D846" s="126"/>
      <c r="E846" s="126"/>
      <c r="F846" s="126"/>
      <c r="G846" s="126"/>
      <c r="H846" s="126"/>
      <c r="I846" s="126"/>
      <c r="J846" s="126"/>
      <c r="K846" s="126"/>
      <c r="L846" s="126"/>
      <c r="M846" s="127"/>
      <c r="N846" s="127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  <c r="AF846" s="133"/>
      <c r="AG846" s="133"/>
      <c r="AH846" s="133"/>
      <c r="AI846" s="133"/>
      <c r="AJ846" s="133"/>
      <c r="AK846" s="133"/>
      <c r="AL846" s="133"/>
      <c r="AM846" s="133"/>
      <c r="AN846" s="133"/>
      <c r="AO846" s="133"/>
      <c r="AP846" s="133"/>
      <c r="AQ846" s="133"/>
      <c r="AR846" s="133"/>
      <c r="AS846" s="133"/>
      <c r="AT846" s="133"/>
      <c r="AU846" s="133"/>
      <c r="AV846" s="133"/>
      <c r="AW846" s="133"/>
      <c r="AX846" s="133"/>
      <c r="AY846" s="133"/>
      <c r="AZ846" s="133"/>
      <c r="BA846" s="133"/>
      <c r="BB846" s="133"/>
      <c r="BC846" s="133"/>
      <c r="BD846" s="133"/>
      <c r="BE846" s="133"/>
      <c r="BF846" s="133"/>
      <c r="BG846" s="133"/>
      <c r="BH846" s="133"/>
      <c r="BI846" s="133"/>
      <c r="BJ846" s="133"/>
      <c r="BK846" s="133"/>
      <c r="BL846" s="133"/>
      <c r="BM846" s="133"/>
      <c r="BN846" s="133"/>
      <c r="BO846" s="133"/>
      <c r="BP846" s="133"/>
      <c r="BQ846" s="133"/>
      <c r="BR846" s="133"/>
      <c r="BS846" s="133"/>
      <c r="BT846" s="133"/>
      <c r="BU846" s="133"/>
      <c r="BV846" s="133"/>
      <c r="BW846" s="133"/>
      <c r="BX846" s="133"/>
      <c r="BY846" s="133"/>
      <c r="BZ846" s="133"/>
      <c r="CA846" s="133"/>
      <c r="CB846" s="133"/>
      <c r="CC846" s="133"/>
      <c r="CD846" s="133"/>
      <c r="CE846" s="133"/>
      <c r="CF846" s="133"/>
      <c r="CG846" s="133"/>
      <c r="CH846" s="133"/>
      <c r="CI846" s="133"/>
      <c r="CJ846" s="133"/>
      <c r="CK846" s="133"/>
      <c r="CL846" s="133"/>
      <c r="CM846" s="133"/>
      <c r="CN846" s="133"/>
      <c r="CO846" s="133"/>
      <c r="CP846" s="133"/>
      <c r="CQ846" s="133"/>
      <c r="CR846" s="133"/>
      <c r="CS846" s="133"/>
      <c r="CT846" s="133"/>
      <c r="CU846" s="133"/>
      <c r="CV846" s="133"/>
      <c r="CW846" s="133"/>
    </row>
    <row r="847" spans="1:101" s="134" customFormat="1" ht="12">
      <c r="A847" s="133"/>
      <c r="B847" s="132"/>
      <c r="C847" s="133"/>
      <c r="D847" s="126"/>
      <c r="E847" s="126"/>
      <c r="F847" s="126"/>
      <c r="G847" s="126"/>
      <c r="H847" s="126"/>
      <c r="I847" s="126"/>
      <c r="J847" s="126"/>
      <c r="K847" s="126"/>
      <c r="L847" s="126"/>
      <c r="M847" s="127"/>
      <c r="N847" s="127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  <c r="AF847" s="133"/>
      <c r="AG847" s="133"/>
      <c r="AH847" s="133"/>
      <c r="AI847" s="133"/>
      <c r="AJ847" s="133"/>
      <c r="AK847" s="133"/>
      <c r="AL847" s="133"/>
      <c r="AM847" s="133"/>
      <c r="AN847" s="133"/>
      <c r="AO847" s="133"/>
      <c r="AP847" s="133"/>
      <c r="AQ847" s="133"/>
      <c r="AR847" s="133"/>
      <c r="AS847" s="133"/>
      <c r="AT847" s="133"/>
      <c r="AU847" s="133"/>
      <c r="AV847" s="133"/>
      <c r="AW847" s="133"/>
      <c r="AX847" s="133"/>
      <c r="AY847" s="133"/>
      <c r="AZ847" s="133"/>
      <c r="BA847" s="133"/>
      <c r="BB847" s="133"/>
      <c r="BC847" s="133"/>
      <c r="BD847" s="133"/>
      <c r="BE847" s="133"/>
      <c r="BF847" s="133"/>
      <c r="BG847" s="133"/>
      <c r="BH847" s="133"/>
      <c r="BI847" s="133"/>
      <c r="BJ847" s="133"/>
      <c r="BK847" s="133"/>
      <c r="BL847" s="133"/>
      <c r="BM847" s="133"/>
      <c r="BN847" s="133"/>
      <c r="BO847" s="133"/>
      <c r="BP847" s="133"/>
      <c r="BQ847" s="133"/>
      <c r="BR847" s="133"/>
      <c r="BS847" s="133"/>
      <c r="BT847" s="133"/>
      <c r="BU847" s="133"/>
      <c r="BV847" s="133"/>
      <c r="BW847" s="133"/>
      <c r="BX847" s="133"/>
      <c r="BY847" s="133"/>
      <c r="BZ847" s="133"/>
      <c r="CA847" s="133"/>
      <c r="CB847" s="133"/>
      <c r="CC847" s="133"/>
      <c r="CD847" s="133"/>
      <c r="CE847" s="133"/>
      <c r="CF847" s="133"/>
      <c r="CG847" s="133"/>
      <c r="CH847" s="133"/>
      <c r="CI847" s="133"/>
      <c r="CJ847" s="133"/>
      <c r="CK847" s="133"/>
      <c r="CL847" s="133"/>
      <c r="CM847" s="133"/>
      <c r="CN847" s="133"/>
      <c r="CO847" s="133"/>
      <c r="CP847" s="133"/>
      <c r="CQ847" s="133"/>
      <c r="CR847" s="133"/>
      <c r="CS847" s="133"/>
      <c r="CT847" s="133"/>
      <c r="CU847" s="133"/>
      <c r="CV847" s="133"/>
      <c r="CW847" s="133"/>
    </row>
    <row r="848" spans="1:101" s="134" customFormat="1" ht="12">
      <c r="A848" s="133"/>
      <c r="B848" s="132"/>
      <c r="C848" s="133"/>
      <c r="D848" s="126"/>
      <c r="E848" s="126"/>
      <c r="F848" s="126"/>
      <c r="G848" s="126"/>
      <c r="H848" s="126"/>
      <c r="I848" s="126"/>
      <c r="J848" s="126"/>
      <c r="K848" s="126"/>
      <c r="L848" s="126"/>
      <c r="M848" s="127"/>
      <c r="N848" s="127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  <c r="AF848" s="133"/>
      <c r="AG848" s="133"/>
      <c r="AH848" s="133"/>
      <c r="AI848" s="133"/>
      <c r="AJ848" s="133"/>
      <c r="AK848" s="133"/>
      <c r="AL848" s="133"/>
      <c r="AM848" s="133"/>
      <c r="AN848" s="133"/>
      <c r="AO848" s="133"/>
      <c r="AP848" s="133"/>
      <c r="AQ848" s="133"/>
      <c r="AR848" s="133"/>
      <c r="AS848" s="133"/>
      <c r="AT848" s="133"/>
      <c r="AU848" s="133"/>
      <c r="AV848" s="133"/>
      <c r="AW848" s="133"/>
      <c r="AX848" s="133"/>
      <c r="AY848" s="133"/>
      <c r="AZ848" s="133"/>
      <c r="BA848" s="133"/>
      <c r="BB848" s="133"/>
      <c r="BC848" s="133"/>
      <c r="BD848" s="133"/>
      <c r="BE848" s="133"/>
      <c r="BF848" s="133"/>
      <c r="BG848" s="133"/>
      <c r="BH848" s="133"/>
      <c r="BI848" s="133"/>
      <c r="BJ848" s="133"/>
      <c r="BK848" s="133"/>
      <c r="BL848" s="133"/>
      <c r="BM848" s="133"/>
      <c r="BN848" s="133"/>
      <c r="BO848" s="133"/>
      <c r="BP848" s="133"/>
      <c r="BQ848" s="133"/>
      <c r="BR848" s="133"/>
      <c r="BS848" s="133"/>
      <c r="BT848" s="133"/>
      <c r="BU848" s="133"/>
      <c r="BV848" s="133"/>
      <c r="BW848" s="133"/>
      <c r="BX848" s="133"/>
      <c r="BY848" s="133"/>
      <c r="BZ848" s="133"/>
      <c r="CA848" s="133"/>
      <c r="CB848" s="133"/>
      <c r="CC848" s="133"/>
      <c r="CD848" s="133"/>
      <c r="CE848" s="133"/>
      <c r="CF848" s="133"/>
      <c r="CG848" s="133"/>
      <c r="CH848" s="133"/>
      <c r="CI848" s="133"/>
      <c r="CJ848" s="133"/>
      <c r="CK848" s="133"/>
      <c r="CL848" s="133"/>
      <c r="CM848" s="133"/>
      <c r="CN848" s="133"/>
      <c r="CO848" s="133"/>
      <c r="CP848" s="133"/>
      <c r="CQ848" s="133"/>
      <c r="CR848" s="133"/>
      <c r="CS848" s="133"/>
      <c r="CT848" s="133"/>
      <c r="CU848" s="133"/>
      <c r="CV848" s="133"/>
      <c r="CW848" s="133"/>
    </row>
    <row r="849" spans="1:101" s="134" customFormat="1" ht="12">
      <c r="A849" s="133"/>
      <c r="B849" s="132"/>
      <c r="C849" s="133"/>
      <c r="D849" s="126"/>
      <c r="E849" s="126"/>
      <c r="F849" s="126"/>
      <c r="G849" s="126"/>
      <c r="H849" s="126"/>
      <c r="I849" s="126"/>
      <c r="J849" s="126"/>
      <c r="K849" s="126"/>
      <c r="L849" s="126"/>
      <c r="M849" s="127"/>
      <c r="N849" s="127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  <c r="AF849" s="133"/>
      <c r="AG849" s="133"/>
      <c r="AH849" s="133"/>
      <c r="AI849" s="133"/>
      <c r="AJ849" s="133"/>
      <c r="AK849" s="133"/>
      <c r="AL849" s="133"/>
      <c r="AM849" s="133"/>
      <c r="AN849" s="133"/>
      <c r="AO849" s="133"/>
      <c r="AP849" s="133"/>
      <c r="AQ849" s="133"/>
      <c r="AR849" s="133"/>
      <c r="AS849" s="133"/>
      <c r="AT849" s="133"/>
      <c r="AU849" s="133"/>
      <c r="AV849" s="133"/>
      <c r="AW849" s="133"/>
      <c r="AX849" s="133"/>
      <c r="AY849" s="133"/>
      <c r="AZ849" s="133"/>
      <c r="BA849" s="133"/>
      <c r="BB849" s="133"/>
      <c r="BC849" s="133"/>
      <c r="BD849" s="133"/>
      <c r="BE849" s="133"/>
      <c r="BF849" s="133"/>
      <c r="BG849" s="133"/>
      <c r="BH849" s="133"/>
      <c r="BI849" s="133"/>
      <c r="BJ849" s="133"/>
      <c r="BK849" s="133"/>
      <c r="BL849" s="133"/>
      <c r="BM849" s="133"/>
      <c r="BN849" s="133"/>
      <c r="BO849" s="133"/>
      <c r="BP849" s="133"/>
      <c r="BQ849" s="133"/>
      <c r="BR849" s="133"/>
      <c r="BS849" s="133"/>
      <c r="BT849" s="133"/>
      <c r="BU849" s="133"/>
      <c r="BV849" s="133"/>
      <c r="BW849" s="133"/>
      <c r="BX849" s="133"/>
      <c r="BY849" s="133"/>
      <c r="BZ849" s="133"/>
      <c r="CA849" s="133"/>
      <c r="CB849" s="133"/>
      <c r="CC849" s="133"/>
      <c r="CD849" s="133"/>
      <c r="CE849" s="133"/>
      <c r="CF849" s="133"/>
      <c r="CG849" s="133"/>
      <c r="CH849" s="133"/>
      <c r="CI849" s="133"/>
      <c r="CJ849" s="133"/>
      <c r="CK849" s="133"/>
      <c r="CL849" s="133"/>
      <c r="CM849" s="133"/>
      <c r="CN849" s="133"/>
      <c r="CO849" s="133"/>
      <c r="CP849" s="133"/>
      <c r="CQ849" s="133"/>
      <c r="CR849" s="133"/>
      <c r="CS849" s="133"/>
      <c r="CT849" s="133"/>
      <c r="CU849" s="133"/>
      <c r="CV849" s="133"/>
      <c r="CW849" s="133"/>
    </row>
    <row r="850" spans="1:101" s="134" customFormat="1" ht="12">
      <c r="A850" s="133"/>
      <c r="B850" s="132"/>
      <c r="C850" s="133"/>
      <c r="D850" s="126"/>
      <c r="E850" s="126"/>
      <c r="F850" s="126"/>
      <c r="G850" s="126"/>
      <c r="H850" s="126"/>
      <c r="I850" s="126"/>
      <c r="J850" s="126"/>
      <c r="K850" s="126"/>
      <c r="L850" s="126"/>
      <c r="M850" s="127"/>
      <c r="N850" s="127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  <c r="AF850" s="133"/>
      <c r="AG850" s="133"/>
      <c r="AH850" s="133"/>
      <c r="AI850" s="133"/>
      <c r="AJ850" s="133"/>
      <c r="AK850" s="133"/>
      <c r="AL850" s="133"/>
      <c r="AM850" s="133"/>
      <c r="AN850" s="133"/>
      <c r="AO850" s="133"/>
      <c r="AP850" s="133"/>
      <c r="AQ850" s="133"/>
      <c r="AR850" s="133"/>
      <c r="AS850" s="133"/>
      <c r="AT850" s="133"/>
      <c r="AU850" s="133"/>
      <c r="AV850" s="133"/>
      <c r="AW850" s="133"/>
      <c r="AX850" s="133"/>
      <c r="AY850" s="133"/>
      <c r="AZ850" s="133"/>
      <c r="BA850" s="133"/>
      <c r="BB850" s="133"/>
      <c r="BC850" s="133"/>
      <c r="BD850" s="133"/>
      <c r="BE850" s="133"/>
      <c r="BF850" s="133"/>
      <c r="BG850" s="133"/>
      <c r="BH850" s="133"/>
      <c r="BI850" s="133"/>
      <c r="BJ850" s="133"/>
      <c r="BK850" s="133"/>
      <c r="BL850" s="133"/>
      <c r="BM850" s="133"/>
      <c r="BN850" s="133"/>
      <c r="BO850" s="133"/>
      <c r="BP850" s="133"/>
      <c r="BQ850" s="133"/>
      <c r="BR850" s="133"/>
      <c r="BS850" s="133"/>
      <c r="BT850" s="133"/>
      <c r="BU850" s="133"/>
      <c r="BV850" s="133"/>
      <c r="BW850" s="133"/>
      <c r="BX850" s="133"/>
      <c r="BY850" s="133"/>
      <c r="BZ850" s="133"/>
      <c r="CA850" s="133"/>
      <c r="CB850" s="133"/>
      <c r="CC850" s="133"/>
      <c r="CD850" s="133"/>
      <c r="CE850" s="133"/>
      <c r="CF850" s="133"/>
      <c r="CG850" s="133"/>
      <c r="CH850" s="133"/>
      <c r="CI850" s="133"/>
      <c r="CJ850" s="133"/>
      <c r="CK850" s="133"/>
      <c r="CL850" s="133"/>
      <c r="CM850" s="133"/>
      <c r="CN850" s="133"/>
      <c r="CO850" s="133"/>
      <c r="CP850" s="133"/>
      <c r="CQ850" s="133"/>
      <c r="CR850" s="133"/>
      <c r="CS850" s="133"/>
      <c r="CT850" s="133"/>
      <c r="CU850" s="133"/>
      <c r="CV850" s="133"/>
      <c r="CW850" s="133"/>
    </row>
    <row r="851" spans="1:101" s="134" customFormat="1" ht="12">
      <c r="A851" s="133"/>
      <c r="B851" s="132"/>
      <c r="C851" s="133"/>
      <c r="D851" s="126"/>
      <c r="E851" s="126"/>
      <c r="F851" s="126"/>
      <c r="G851" s="126"/>
      <c r="H851" s="126"/>
      <c r="I851" s="126"/>
      <c r="J851" s="126"/>
      <c r="K851" s="126"/>
      <c r="L851" s="126"/>
      <c r="M851" s="127"/>
      <c r="N851" s="127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  <c r="AF851" s="133"/>
      <c r="AG851" s="133"/>
      <c r="AH851" s="133"/>
      <c r="AI851" s="133"/>
      <c r="AJ851" s="133"/>
      <c r="AK851" s="133"/>
      <c r="AL851" s="133"/>
      <c r="AM851" s="133"/>
      <c r="AN851" s="133"/>
      <c r="AO851" s="133"/>
      <c r="AP851" s="133"/>
      <c r="AQ851" s="133"/>
      <c r="AR851" s="133"/>
      <c r="AS851" s="133"/>
      <c r="AT851" s="133"/>
      <c r="AU851" s="133"/>
      <c r="AV851" s="133"/>
      <c r="AW851" s="133"/>
      <c r="AX851" s="133"/>
      <c r="AY851" s="133"/>
      <c r="AZ851" s="133"/>
      <c r="BA851" s="133"/>
      <c r="BB851" s="133"/>
      <c r="BC851" s="133"/>
      <c r="BD851" s="133"/>
      <c r="BE851" s="133"/>
      <c r="BF851" s="133"/>
      <c r="BG851" s="133"/>
      <c r="BH851" s="133"/>
      <c r="BI851" s="133"/>
      <c r="BJ851" s="133"/>
      <c r="BK851" s="133"/>
      <c r="BL851" s="133"/>
      <c r="BM851" s="133"/>
      <c r="BN851" s="133"/>
      <c r="BO851" s="133"/>
      <c r="BP851" s="133"/>
      <c r="BQ851" s="133"/>
      <c r="BR851" s="133"/>
      <c r="BS851" s="133"/>
      <c r="BT851" s="133"/>
      <c r="BU851" s="133"/>
      <c r="BV851" s="133"/>
      <c r="BW851" s="133"/>
      <c r="BX851" s="133"/>
      <c r="BY851" s="133"/>
      <c r="BZ851" s="133"/>
      <c r="CA851" s="133"/>
      <c r="CB851" s="133"/>
      <c r="CC851" s="133"/>
      <c r="CD851" s="133"/>
      <c r="CE851" s="133"/>
      <c r="CF851" s="133"/>
      <c r="CG851" s="133"/>
      <c r="CH851" s="133"/>
      <c r="CI851" s="133"/>
      <c r="CJ851" s="133"/>
      <c r="CK851" s="133"/>
      <c r="CL851" s="133"/>
      <c r="CM851" s="133"/>
      <c r="CN851" s="133"/>
      <c r="CO851" s="133"/>
      <c r="CP851" s="133"/>
      <c r="CQ851" s="133"/>
      <c r="CR851" s="133"/>
      <c r="CS851" s="133"/>
      <c r="CT851" s="133"/>
      <c r="CU851" s="133"/>
      <c r="CV851" s="133"/>
      <c r="CW851" s="133"/>
    </row>
    <row r="852" spans="1:101" s="134" customFormat="1" ht="12">
      <c r="A852" s="133"/>
      <c r="B852" s="132"/>
      <c r="C852" s="133"/>
      <c r="D852" s="126"/>
      <c r="E852" s="126"/>
      <c r="F852" s="126"/>
      <c r="G852" s="126"/>
      <c r="H852" s="126"/>
      <c r="I852" s="126"/>
      <c r="J852" s="126"/>
      <c r="K852" s="126"/>
      <c r="L852" s="126"/>
      <c r="M852" s="127"/>
      <c r="N852" s="127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  <c r="AF852" s="133"/>
      <c r="AG852" s="133"/>
      <c r="AH852" s="133"/>
      <c r="AI852" s="133"/>
      <c r="AJ852" s="133"/>
      <c r="AK852" s="133"/>
      <c r="AL852" s="133"/>
      <c r="AM852" s="133"/>
      <c r="AN852" s="133"/>
      <c r="AO852" s="133"/>
      <c r="AP852" s="133"/>
      <c r="AQ852" s="133"/>
      <c r="AR852" s="133"/>
      <c r="AS852" s="133"/>
      <c r="AT852" s="133"/>
      <c r="AU852" s="133"/>
      <c r="AV852" s="133"/>
      <c r="AW852" s="133"/>
      <c r="AX852" s="133"/>
      <c r="AY852" s="133"/>
      <c r="AZ852" s="133"/>
      <c r="BA852" s="133"/>
      <c r="BB852" s="133"/>
      <c r="BC852" s="133"/>
      <c r="BD852" s="133"/>
      <c r="BE852" s="133"/>
      <c r="BF852" s="133"/>
      <c r="BG852" s="133"/>
      <c r="BH852" s="133"/>
      <c r="BI852" s="133"/>
      <c r="BJ852" s="133"/>
      <c r="BK852" s="133"/>
      <c r="BL852" s="133"/>
      <c r="BM852" s="133"/>
      <c r="BN852" s="133"/>
      <c r="BO852" s="133"/>
      <c r="BP852" s="133"/>
      <c r="BQ852" s="133"/>
      <c r="BR852" s="133"/>
      <c r="BS852" s="133"/>
      <c r="BT852" s="133"/>
      <c r="BU852" s="133"/>
      <c r="BV852" s="133"/>
      <c r="BW852" s="133"/>
      <c r="BX852" s="133"/>
      <c r="BY852" s="133"/>
      <c r="BZ852" s="133"/>
      <c r="CA852" s="133"/>
      <c r="CB852" s="133"/>
      <c r="CC852" s="133"/>
      <c r="CD852" s="133"/>
      <c r="CE852" s="133"/>
      <c r="CF852" s="133"/>
      <c r="CG852" s="133"/>
      <c r="CH852" s="133"/>
      <c r="CI852" s="133"/>
      <c r="CJ852" s="133"/>
      <c r="CK852" s="133"/>
      <c r="CL852" s="133"/>
      <c r="CM852" s="133"/>
      <c r="CN852" s="133"/>
      <c r="CO852" s="133"/>
      <c r="CP852" s="133"/>
      <c r="CQ852" s="133"/>
      <c r="CR852" s="133"/>
      <c r="CS852" s="133"/>
      <c r="CT852" s="133"/>
      <c r="CU852" s="133"/>
      <c r="CV852" s="133"/>
      <c r="CW852" s="133"/>
    </row>
    <row r="853" spans="1:101" s="134" customFormat="1" ht="12">
      <c r="A853" s="133"/>
      <c r="B853" s="132"/>
      <c r="C853" s="133"/>
      <c r="D853" s="126"/>
      <c r="E853" s="126"/>
      <c r="F853" s="126"/>
      <c r="G853" s="126"/>
      <c r="H853" s="126"/>
      <c r="I853" s="126"/>
      <c r="J853" s="126"/>
      <c r="K853" s="126"/>
      <c r="L853" s="126"/>
      <c r="M853" s="127"/>
      <c r="N853" s="127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  <c r="AF853" s="133"/>
      <c r="AG853" s="133"/>
      <c r="AH853" s="133"/>
      <c r="AI853" s="133"/>
      <c r="AJ853" s="133"/>
      <c r="AK853" s="133"/>
      <c r="AL853" s="133"/>
      <c r="AM853" s="133"/>
      <c r="AN853" s="133"/>
      <c r="AO853" s="133"/>
      <c r="AP853" s="133"/>
      <c r="AQ853" s="133"/>
      <c r="AR853" s="133"/>
      <c r="AS853" s="133"/>
      <c r="AT853" s="133"/>
      <c r="AU853" s="133"/>
      <c r="AV853" s="133"/>
      <c r="AW853" s="133"/>
      <c r="AX853" s="133"/>
      <c r="AY853" s="133"/>
      <c r="AZ853" s="133"/>
      <c r="BA853" s="133"/>
      <c r="BB853" s="133"/>
      <c r="BC853" s="133"/>
      <c r="BD853" s="133"/>
      <c r="BE853" s="133"/>
      <c r="BF853" s="133"/>
      <c r="BG853" s="133"/>
      <c r="BH853" s="133"/>
      <c r="BI853" s="133"/>
      <c r="BJ853" s="133"/>
      <c r="BK853" s="133"/>
      <c r="BL853" s="133"/>
      <c r="BM853" s="133"/>
      <c r="BN853" s="133"/>
      <c r="BO853" s="133"/>
      <c r="BP853" s="133"/>
      <c r="BQ853" s="133"/>
      <c r="BR853" s="133"/>
      <c r="BS853" s="133"/>
      <c r="BT853" s="133"/>
      <c r="BU853" s="133"/>
      <c r="BV853" s="133"/>
      <c r="BW853" s="133"/>
      <c r="BX853" s="133"/>
      <c r="BY853" s="133"/>
      <c r="BZ853" s="133"/>
      <c r="CA853" s="133"/>
      <c r="CB853" s="133"/>
      <c r="CC853" s="133"/>
      <c r="CD853" s="133"/>
      <c r="CE853" s="133"/>
      <c r="CF853" s="133"/>
      <c r="CG853" s="133"/>
      <c r="CH853" s="133"/>
      <c r="CI853" s="133"/>
      <c r="CJ853" s="133"/>
      <c r="CK853" s="133"/>
      <c r="CL853" s="133"/>
      <c r="CM853" s="133"/>
      <c r="CN853" s="133"/>
      <c r="CO853" s="133"/>
      <c r="CP853" s="133"/>
      <c r="CQ853" s="133"/>
      <c r="CR853" s="133"/>
      <c r="CS853" s="133"/>
      <c r="CT853" s="133"/>
      <c r="CU853" s="133"/>
      <c r="CV853" s="133"/>
      <c r="CW853" s="133"/>
    </row>
    <row r="854" spans="1:101" s="134" customFormat="1" ht="12">
      <c r="A854" s="133"/>
      <c r="B854" s="132"/>
      <c r="C854" s="133"/>
      <c r="D854" s="126"/>
      <c r="E854" s="126"/>
      <c r="F854" s="126"/>
      <c r="G854" s="126"/>
      <c r="H854" s="126"/>
      <c r="I854" s="126"/>
      <c r="J854" s="126"/>
      <c r="K854" s="126"/>
      <c r="L854" s="126"/>
      <c r="M854" s="127"/>
      <c r="N854" s="127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  <c r="AF854" s="133"/>
      <c r="AG854" s="133"/>
      <c r="AH854" s="133"/>
      <c r="AI854" s="133"/>
      <c r="AJ854" s="133"/>
      <c r="AK854" s="133"/>
      <c r="AL854" s="133"/>
      <c r="AM854" s="133"/>
      <c r="AN854" s="133"/>
      <c r="AO854" s="133"/>
      <c r="AP854" s="133"/>
      <c r="AQ854" s="133"/>
      <c r="AR854" s="133"/>
      <c r="AS854" s="133"/>
      <c r="AT854" s="133"/>
      <c r="AU854" s="133"/>
      <c r="AV854" s="133"/>
      <c r="AW854" s="133"/>
      <c r="AX854" s="133"/>
      <c r="AY854" s="133"/>
      <c r="AZ854" s="133"/>
      <c r="BA854" s="133"/>
      <c r="BB854" s="133"/>
      <c r="BC854" s="133"/>
      <c r="BD854" s="133"/>
      <c r="BE854" s="133"/>
      <c r="BF854" s="133"/>
      <c r="BG854" s="133"/>
      <c r="BH854" s="133"/>
      <c r="BI854" s="133"/>
      <c r="BJ854" s="133"/>
      <c r="BK854" s="133"/>
      <c r="BL854" s="133"/>
      <c r="BM854" s="133"/>
      <c r="BN854" s="133"/>
      <c r="BO854" s="133"/>
      <c r="BP854" s="133"/>
      <c r="BQ854" s="133"/>
      <c r="BR854" s="133"/>
      <c r="BS854" s="133"/>
      <c r="BT854" s="133"/>
      <c r="BU854" s="133"/>
      <c r="BV854" s="133"/>
      <c r="BW854" s="133"/>
      <c r="BX854" s="133"/>
      <c r="BY854" s="133"/>
      <c r="BZ854" s="133"/>
      <c r="CA854" s="133"/>
      <c r="CB854" s="133"/>
      <c r="CC854" s="133"/>
      <c r="CD854" s="133"/>
      <c r="CE854" s="133"/>
      <c r="CF854" s="133"/>
      <c r="CG854" s="133"/>
      <c r="CH854" s="133"/>
      <c r="CI854" s="133"/>
      <c r="CJ854" s="133"/>
      <c r="CK854" s="133"/>
      <c r="CL854" s="133"/>
      <c r="CM854" s="133"/>
      <c r="CN854" s="133"/>
      <c r="CO854" s="133"/>
      <c r="CP854" s="133"/>
      <c r="CQ854" s="133"/>
      <c r="CR854" s="133"/>
      <c r="CS854" s="133"/>
      <c r="CT854" s="133"/>
      <c r="CU854" s="133"/>
      <c r="CV854" s="133"/>
      <c r="CW854" s="133"/>
    </row>
    <row r="855" spans="1:101" s="134" customFormat="1" ht="12">
      <c r="A855" s="133"/>
      <c r="B855" s="132"/>
      <c r="C855" s="133"/>
      <c r="D855" s="126"/>
      <c r="E855" s="126"/>
      <c r="F855" s="126"/>
      <c r="G855" s="126"/>
      <c r="H855" s="126"/>
      <c r="I855" s="126"/>
      <c r="J855" s="126"/>
      <c r="K855" s="126"/>
      <c r="L855" s="126"/>
      <c r="M855" s="127"/>
      <c r="N855" s="127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  <c r="AF855" s="133"/>
      <c r="AG855" s="133"/>
      <c r="AH855" s="133"/>
      <c r="AI855" s="133"/>
      <c r="AJ855" s="133"/>
      <c r="AK855" s="133"/>
      <c r="AL855" s="133"/>
      <c r="AM855" s="133"/>
      <c r="AN855" s="133"/>
      <c r="AO855" s="133"/>
      <c r="AP855" s="133"/>
      <c r="AQ855" s="133"/>
      <c r="AR855" s="133"/>
      <c r="AS855" s="133"/>
      <c r="AT855" s="133"/>
      <c r="AU855" s="133"/>
      <c r="AV855" s="133"/>
      <c r="AW855" s="133"/>
      <c r="AX855" s="133"/>
      <c r="AY855" s="133"/>
      <c r="AZ855" s="133"/>
      <c r="BA855" s="133"/>
      <c r="BB855" s="133"/>
      <c r="BC855" s="133"/>
      <c r="BD855" s="133"/>
      <c r="BE855" s="133"/>
      <c r="BF855" s="133"/>
      <c r="BG855" s="133"/>
      <c r="BH855" s="133"/>
      <c r="BI855" s="133"/>
      <c r="BJ855" s="133"/>
      <c r="BK855" s="133"/>
      <c r="BL855" s="133"/>
      <c r="BM855" s="133"/>
      <c r="BN855" s="133"/>
      <c r="BO855" s="133"/>
      <c r="BP855" s="133"/>
      <c r="BQ855" s="133"/>
      <c r="BR855" s="133"/>
      <c r="BS855" s="133"/>
      <c r="BT855" s="133"/>
      <c r="BU855" s="133"/>
      <c r="BV855" s="133"/>
      <c r="BW855" s="133"/>
      <c r="BX855" s="133"/>
      <c r="BY855" s="133"/>
      <c r="BZ855" s="133"/>
      <c r="CA855" s="133"/>
      <c r="CB855" s="133"/>
      <c r="CC855" s="133"/>
      <c r="CD855" s="133"/>
      <c r="CE855" s="133"/>
      <c r="CF855" s="133"/>
      <c r="CG855" s="133"/>
      <c r="CH855" s="133"/>
      <c r="CI855" s="133"/>
      <c r="CJ855" s="133"/>
      <c r="CK855" s="133"/>
      <c r="CL855" s="133"/>
      <c r="CM855" s="133"/>
      <c r="CN855" s="133"/>
      <c r="CO855" s="133"/>
      <c r="CP855" s="133"/>
      <c r="CQ855" s="133"/>
      <c r="CR855" s="133"/>
      <c r="CS855" s="133"/>
      <c r="CT855" s="133"/>
      <c r="CU855" s="133"/>
      <c r="CV855" s="133"/>
      <c r="CW855" s="133"/>
    </row>
    <row r="856" spans="1:101" s="134" customFormat="1" ht="12">
      <c r="A856" s="133"/>
      <c r="B856" s="132"/>
      <c r="C856" s="133"/>
      <c r="D856" s="126"/>
      <c r="E856" s="126"/>
      <c r="F856" s="126"/>
      <c r="G856" s="126"/>
      <c r="H856" s="126"/>
      <c r="I856" s="126"/>
      <c r="J856" s="126"/>
      <c r="K856" s="126"/>
      <c r="L856" s="126"/>
      <c r="M856" s="127"/>
      <c r="N856" s="127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  <c r="AF856" s="133"/>
      <c r="AG856" s="133"/>
      <c r="AH856" s="133"/>
      <c r="AI856" s="133"/>
      <c r="AJ856" s="133"/>
      <c r="AK856" s="133"/>
      <c r="AL856" s="133"/>
      <c r="AM856" s="133"/>
      <c r="AN856" s="133"/>
      <c r="AO856" s="133"/>
      <c r="AP856" s="133"/>
      <c r="AQ856" s="133"/>
      <c r="AR856" s="133"/>
      <c r="AS856" s="133"/>
      <c r="AT856" s="133"/>
      <c r="AU856" s="133"/>
      <c r="AV856" s="133"/>
      <c r="AW856" s="133"/>
      <c r="AX856" s="133"/>
      <c r="AY856" s="133"/>
      <c r="AZ856" s="133"/>
      <c r="BA856" s="133"/>
      <c r="BB856" s="133"/>
      <c r="BC856" s="133"/>
      <c r="BD856" s="133"/>
      <c r="BE856" s="133"/>
      <c r="BF856" s="133"/>
      <c r="BG856" s="133"/>
      <c r="BH856" s="133"/>
      <c r="BI856" s="133"/>
      <c r="BJ856" s="133"/>
      <c r="BK856" s="133"/>
      <c r="BL856" s="133"/>
      <c r="BM856" s="133"/>
      <c r="BN856" s="133"/>
      <c r="BO856" s="133"/>
      <c r="BP856" s="133"/>
      <c r="BQ856" s="133"/>
      <c r="BR856" s="133"/>
      <c r="BS856" s="133"/>
      <c r="BT856" s="133"/>
      <c r="BU856" s="133"/>
      <c r="BV856" s="133"/>
      <c r="BW856" s="133"/>
      <c r="BX856" s="133"/>
      <c r="BY856" s="133"/>
      <c r="BZ856" s="133"/>
      <c r="CA856" s="133"/>
      <c r="CB856" s="133"/>
      <c r="CC856" s="133"/>
      <c r="CD856" s="133"/>
      <c r="CE856" s="133"/>
      <c r="CF856" s="133"/>
      <c r="CG856" s="133"/>
      <c r="CH856" s="133"/>
      <c r="CI856" s="133"/>
      <c r="CJ856" s="133"/>
      <c r="CK856" s="133"/>
      <c r="CL856" s="133"/>
      <c r="CM856" s="133"/>
      <c r="CN856" s="133"/>
      <c r="CO856" s="133"/>
      <c r="CP856" s="133"/>
      <c r="CQ856" s="133"/>
      <c r="CR856" s="133"/>
      <c r="CS856" s="133"/>
      <c r="CT856" s="133"/>
      <c r="CU856" s="133"/>
      <c r="CV856" s="133"/>
      <c r="CW856" s="133"/>
    </row>
    <row r="857" spans="1:101" s="134" customFormat="1" ht="12">
      <c r="A857" s="133"/>
      <c r="B857" s="132"/>
      <c r="C857" s="133"/>
      <c r="D857" s="126"/>
      <c r="E857" s="126"/>
      <c r="F857" s="126"/>
      <c r="G857" s="126"/>
      <c r="H857" s="126"/>
      <c r="I857" s="126"/>
      <c r="J857" s="126"/>
      <c r="K857" s="126"/>
      <c r="L857" s="126"/>
      <c r="M857" s="127"/>
      <c r="N857" s="127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  <c r="AF857" s="133"/>
      <c r="AG857" s="133"/>
      <c r="AH857" s="133"/>
      <c r="AI857" s="133"/>
      <c r="AJ857" s="133"/>
      <c r="AK857" s="133"/>
      <c r="AL857" s="133"/>
      <c r="AM857" s="133"/>
      <c r="AN857" s="133"/>
      <c r="AO857" s="133"/>
      <c r="AP857" s="133"/>
      <c r="AQ857" s="133"/>
      <c r="AR857" s="133"/>
      <c r="AS857" s="133"/>
      <c r="AT857" s="133"/>
      <c r="AU857" s="133"/>
      <c r="AV857" s="133"/>
      <c r="AW857" s="133"/>
      <c r="AX857" s="133"/>
      <c r="AY857" s="133"/>
      <c r="AZ857" s="133"/>
      <c r="BA857" s="133"/>
      <c r="BB857" s="133"/>
      <c r="BC857" s="133"/>
      <c r="BD857" s="133"/>
      <c r="BE857" s="133"/>
      <c r="BF857" s="133"/>
      <c r="BG857" s="133"/>
      <c r="BH857" s="133"/>
      <c r="BI857" s="133"/>
      <c r="BJ857" s="133"/>
      <c r="BK857" s="133"/>
      <c r="BL857" s="133"/>
      <c r="BM857" s="133"/>
      <c r="BN857" s="133"/>
      <c r="BO857" s="133"/>
      <c r="BP857" s="133"/>
      <c r="BQ857" s="133"/>
      <c r="BR857" s="133"/>
      <c r="BS857" s="133"/>
      <c r="BT857" s="133"/>
      <c r="BU857" s="133"/>
      <c r="BV857" s="133"/>
      <c r="BW857" s="133"/>
      <c r="BX857" s="133"/>
      <c r="BY857" s="133"/>
      <c r="BZ857" s="133"/>
      <c r="CA857" s="133"/>
      <c r="CB857" s="133"/>
      <c r="CC857" s="133"/>
      <c r="CD857" s="133"/>
      <c r="CE857" s="133"/>
      <c r="CF857" s="133"/>
      <c r="CG857" s="133"/>
      <c r="CH857" s="133"/>
      <c r="CI857" s="133"/>
      <c r="CJ857" s="133"/>
      <c r="CK857" s="133"/>
      <c r="CL857" s="133"/>
      <c r="CM857" s="133"/>
      <c r="CN857" s="133"/>
      <c r="CO857" s="133"/>
      <c r="CP857" s="133"/>
      <c r="CQ857" s="133"/>
      <c r="CR857" s="133"/>
      <c r="CS857" s="133"/>
      <c r="CT857" s="133"/>
      <c r="CU857" s="133"/>
      <c r="CV857" s="133"/>
      <c r="CW857" s="133"/>
    </row>
    <row r="858" spans="1:101" s="134" customFormat="1" ht="12">
      <c r="A858" s="133"/>
      <c r="B858" s="132"/>
      <c r="C858" s="133"/>
      <c r="D858" s="126"/>
      <c r="E858" s="126"/>
      <c r="F858" s="126"/>
      <c r="G858" s="126"/>
      <c r="H858" s="126"/>
      <c r="I858" s="126"/>
      <c r="J858" s="126"/>
      <c r="K858" s="126"/>
      <c r="L858" s="126"/>
      <c r="M858" s="127"/>
      <c r="N858" s="127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  <c r="AF858" s="133"/>
      <c r="AG858" s="133"/>
      <c r="AH858" s="133"/>
      <c r="AI858" s="133"/>
      <c r="AJ858" s="133"/>
      <c r="AK858" s="133"/>
      <c r="AL858" s="133"/>
      <c r="AM858" s="133"/>
      <c r="AN858" s="133"/>
      <c r="AO858" s="133"/>
      <c r="AP858" s="133"/>
      <c r="AQ858" s="133"/>
      <c r="AR858" s="133"/>
      <c r="AS858" s="133"/>
      <c r="AT858" s="133"/>
      <c r="AU858" s="133"/>
      <c r="AV858" s="133"/>
      <c r="AW858" s="133"/>
      <c r="AX858" s="133"/>
      <c r="AY858" s="133"/>
      <c r="AZ858" s="133"/>
      <c r="BA858" s="133"/>
      <c r="BB858" s="133"/>
      <c r="BC858" s="133"/>
      <c r="BD858" s="133"/>
      <c r="BE858" s="133"/>
      <c r="BF858" s="133"/>
      <c r="BG858" s="133"/>
      <c r="BH858" s="133"/>
      <c r="BI858" s="133"/>
      <c r="BJ858" s="133"/>
      <c r="BK858" s="133"/>
      <c r="BL858" s="133"/>
      <c r="BM858" s="133"/>
      <c r="BN858" s="133"/>
      <c r="BO858" s="133"/>
      <c r="BP858" s="133"/>
      <c r="BQ858" s="133"/>
      <c r="BR858" s="133"/>
      <c r="BS858" s="133"/>
      <c r="BT858" s="133"/>
      <c r="BU858" s="133"/>
      <c r="BV858" s="133"/>
      <c r="BW858" s="133"/>
      <c r="BX858" s="133"/>
      <c r="BY858" s="133"/>
      <c r="BZ858" s="133"/>
      <c r="CA858" s="133"/>
      <c r="CB858" s="133"/>
      <c r="CC858" s="133"/>
      <c r="CD858" s="133"/>
      <c r="CE858" s="133"/>
      <c r="CF858" s="133"/>
      <c r="CG858" s="133"/>
      <c r="CH858" s="133"/>
      <c r="CI858" s="133"/>
      <c r="CJ858" s="133"/>
      <c r="CK858" s="133"/>
      <c r="CL858" s="133"/>
      <c r="CM858" s="133"/>
      <c r="CN858" s="133"/>
      <c r="CO858" s="133"/>
      <c r="CP858" s="133"/>
      <c r="CQ858" s="133"/>
      <c r="CR858" s="133"/>
      <c r="CS858" s="133"/>
      <c r="CT858" s="133"/>
      <c r="CU858" s="133"/>
      <c r="CV858" s="133"/>
      <c r="CW858" s="133"/>
    </row>
    <row r="859" spans="1:101" s="134" customFormat="1" ht="12">
      <c r="A859" s="133"/>
      <c r="B859" s="132"/>
      <c r="C859" s="133"/>
      <c r="D859" s="126"/>
      <c r="E859" s="126"/>
      <c r="F859" s="126"/>
      <c r="G859" s="126"/>
      <c r="H859" s="126"/>
      <c r="I859" s="126"/>
      <c r="J859" s="126"/>
      <c r="K859" s="126"/>
      <c r="L859" s="126"/>
      <c r="M859" s="127"/>
      <c r="N859" s="127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  <c r="AF859" s="133"/>
      <c r="AG859" s="133"/>
      <c r="AH859" s="133"/>
      <c r="AI859" s="133"/>
      <c r="AJ859" s="133"/>
      <c r="AK859" s="133"/>
      <c r="AL859" s="133"/>
      <c r="AM859" s="133"/>
      <c r="AN859" s="133"/>
      <c r="AO859" s="133"/>
      <c r="AP859" s="133"/>
      <c r="AQ859" s="133"/>
      <c r="AR859" s="133"/>
      <c r="AS859" s="133"/>
      <c r="AT859" s="133"/>
      <c r="AU859" s="133"/>
      <c r="AV859" s="133"/>
      <c r="AW859" s="133"/>
      <c r="AX859" s="133"/>
      <c r="AY859" s="133"/>
      <c r="AZ859" s="133"/>
      <c r="BA859" s="133"/>
      <c r="BB859" s="133"/>
      <c r="BC859" s="133"/>
      <c r="BD859" s="133"/>
      <c r="BE859" s="133"/>
      <c r="BF859" s="133"/>
      <c r="BG859" s="133"/>
      <c r="BH859" s="133"/>
      <c r="BI859" s="133"/>
      <c r="BJ859" s="133"/>
      <c r="BK859" s="133"/>
      <c r="BL859" s="133"/>
      <c r="BM859" s="133"/>
      <c r="BN859" s="133"/>
      <c r="BO859" s="133"/>
      <c r="BP859" s="133"/>
      <c r="BQ859" s="133"/>
      <c r="BR859" s="133"/>
      <c r="BS859" s="133"/>
      <c r="BT859" s="133"/>
      <c r="BU859" s="133"/>
      <c r="BV859" s="133"/>
      <c r="BW859" s="133"/>
      <c r="BX859" s="133"/>
      <c r="BY859" s="133"/>
      <c r="BZ859" s="133"/>
      <c r="CA859" s="133"/>
      <c r="CB859" s="133"/>
      <c r="CC859" s="133"/>
      <c r="CD859" s="133"/>
      <c r="CE859" s="133"/>
      <c r="CF859" s="133"/>
      <c r="CG859" s="133"/>
      <c r="CH859" s="133"/>
      <c r="CI859" s="133"/>
      <c r="CJ859" s="133"/>
      <c r="CK859" s="133"/>
      <c r="CL859" s="133"/>
      <c r="CM859" s="133"/>
      <c r="CN859" s="133"/>
      <c r="CO859" s="133"/>
      <c r="CP859" s="133"/>
      <c r="CQ859" s="133"/>
      <c r="CR859" s="133"/>
      <c r="CS859" s="133"/>
      <c r="CT859" s="133"/>
      <c r="CU859" s="133"/>
      <c r="CV859" s="133"/>
      <c r="CW859" s="133"/>
    </row>
    <row r="860" spans="1:101" s="134" customFormat="1" ht="12">
      <c r="A860" s="133"/>
      <c r="B860" s="132"/>
      <c r="C860" s="133"/>
      <c r="D860" s="126"/>
      <c r="E860" s="126"/>
      <c r="F860" s="126"/>
      <c r="G860" s="126"/>
      <c r="H860" s="126"/>
      <c r="I860" s="126"/>
      <c r="J860" s="126"/>
      <c r="K860" s="126"/>
      <c r="L860" s="126"/>
      <c r="M860" s="127"/>
      <c r="N860" s="127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  <c r="AF860" s="133"/>
      <c r="AG860" s="133"/>
      <c r="AH860" s="133"/>
      <c r="AI860" s="133"/>
      <c r="AJ860" s="133"/>
      <c r="AK860" s="133"/>
      <c r="AL860" s="133"/>
      <c r="AM860" s="133"/>
      <c r="AN860" s="133"/>
      <c r="AO860" s="133"/>
      <c r="AP860" s="133"/>
      <c r="AQ860" s="133"/>
      <c r="AR860" s="133"/>
      <c r="AS860" s="133"/>
      <c r="AT860" s="133"/>
      <c r="AU860" s="133"/>
      <c r="AV860" s="133"/>
      <c r="AW860" s="133"/>
      <c r="AX860" s="133"/>
      <c r="AY860" s="133"/>
      <c r="AZ860" s="133"/>
      <c r="BA860" s="133"/>
      <c r="BB860" s="133"/>
      <c r="BC860" s="133"/>
      <c r="BD860" s="133"/>
      <c r="BE860" s="133"/>
      <c r="BF860" s="133"/>
      <c r="BG860" s="133"/>
      <c r="BH860" s="133"/>
      <c r="BI860" s="133"/>
      <c r="BJ860" s="133"/>
      <c r="BK860" s="133"/>
      <c r="BL860" s="133"/>
      <c r="BM860" s="133"/>
      <c r="BN860" s="133"/>
      <c r="BO860" s="133"/>
      <c r="BP860" s="133"/>
      <c r="BQ860" s="133"/>
      <c r="BR860" s="133"/>
      <c r="BS860" s="133"/>
      <c r="BT860" s="133"/>
      <c r="BU860" s="133"/>
      <c r="BV860" s="133"/>
      <c r="BW860" s="133"/>
      <c r="BX860" s="133"/>
      <c r="BY860" s="133"/>
      <c r="BZ860" s="133"/>
      <c r="CA860" s="133"/>
      <c r="CB860" s="133"/>
      <c r="CC860" s="133"/>
      <c r="CD860" s="133"/>
      <c r="CE860" s="133"/>
      <c r="CF860" s="133"/>
      <c r="CG860" s="133"/>
      <c r="CH860" s="133"/>
      <c r="CI860" s="133"/>
      <c r="CJ860" s="133"/>
      <c r="CK860" s="133"/>
      <c r="CL860" s="133"/>
      <c r="CM860" s="133"/>
      <c r="CN860" s="133"/>
      <c r="CO860" s="133"/>
      <c r="CP860" s="133"/>
      <c r="CQ860" s="133"/>
      <c r="CR860" s="133"/>
      <c r="CS860" s="133"/>
      <c r="CT860" s="133"/>
      <c r="CU860" s="133"/>
      <c r="CV860" s="133"/>
      <c r="CW860" s="133"/>
    </row>
    <row r="861" spans="1:101" s="134" customFormat="1" ht="12">
      <c r="A861" s="133"/>
      <c r="B861" s="132"/>
      <c r="C861" s="133"/>
      <c r="D861" s="126"/>
      <c r="E861" s="126"/>
      <c r="F861" s="126"/>
      <c r="G861" s="126"/>
      <c r="H861" s="126"/>
      <c r="I861" s="126"/>
      <c r="J861" s="126"/>
      <c r="K861" s="126"/>
      <c r="L861" s="126"/>
      <c r="M861" s="127"/>
      <c r="N861" s="127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  <c r="AF861" s="133"/>
      <c r="AG861" s="133"/>
      <c r="AH861" s="133"/>
      <c r="AI861" s="133"/>
      <c r="AJ861" s="133"/>
      <c r="AK861" s="133"/>
      <c r="AL861" s="133"/>
      <c r="AM861" s="133"/>
      <c r="AN861" s="133"/>
      <c r="AO861" s="133"/>
      <c r="AP861" s="133"/>
      <c r="AQ861" s="133"/>
      <c r="AR861" s="133"/>
      <c r="AS861" s="133"/>
      <c r="AT861" s="133"/>
      <c r="AU861" s="133"/>
      <c r="AV861" s="133"/>
      <c r="AW861" s="133"/>
      <c r="AX861" s="133"/>
      <c r="AY861" s="133"/>
      <c r="AZ861" s="133"/>
      <c r="BA861" s="133"/>
      <c r="BB861" s="133"/>
      <c r="BC861" s="133"/>
      <c r="BD861" s="133"/>
      <c r="BE861" s="133"/>
      <c r="BF861" s="133"/>
      <c r="BG861" s="133"/>
      <c r="BH861" s="133"/>
      <c r="BI861" s="133"/>
      <c r="BJ861" s="133"/>
      <c r="BK861" s="133"/>
      <c r="BL861" s="133"/>
      <c r="BM861" s="133"/>
      <c r="BN861" s="133"/>
      <c r="BO861" s="133"/>
      <c r="BP861" s="133"/>
      <c r="BQ861" s="133"/>
      <c r="BR861" s="133"/>
      <c r="BS861" s="133"/>
      <c r="BT861" s="133"/>
      <c r="BU861" s="133"/>
      <c r="BV861" s="133"/>
      <c r="BW861" s="133"/>
      <c r="BX861" s="133"/>
      <c r="BY861" s="133"/>
      <c r="BZ861" s="133"/>
      <c r="CA861" s="133"/>
      <c r="CB861" s="133"/>
      <c r="CC861" s="133"/>
      <c r="CD861" s="133"/>
      <c r="CE861" s="133"/>
      <c r="CF861" s="133"/>
      <c r="CG861" s="133"/>
      <c r="CH861" s="133"/>
      <c r="CI861" s="133"/>
      <c r="CJ861" s="133"/>
      <c r="CK861" s="133"/>
      <c r="CL861" s="133"/>
      <c r="CM861" s="133"/>
      <c r="CN861" s="133"/>
      <c r="CO861" s="133"/>
      <c r="CP861" s="133"/>
      <c r="CQ861" s="133"/>
      <c r="CR861" s="133"/>
      <c r="CS861" s="133"/>
      <c r="CT861" s="133"/>
      <c r="CU861" s="133"/>
      <c r="CV861" s="133"/>
      <c r="CW861" s="133"/>
    </row>
    <row r="862" spans="1:101" s="134" customFormat="1" ht="12">
      <c r="A862" s="133"/>
      <c r="B862" s="132"/>
      <c r="C862" s="133"/>
      <c r="D862" s="126"/>
      <c r="E862" s="126"/>
      <c r="F862" s="126"/>
      <c r="G862" s="126"/>
      <c r="H862" s="126"/>
      <c r="I862" s="126"/>
      <c r="J862" s="126"/>
      <c r="K862" s="126"/>
      <c r="L862" s="126"/>
      <c r="M862" s="127"/>
      <c r="N862" s="127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  <c r="AF862" s="133"/>
      <c r="AG862" s="133"/>
      <c r="AH862" s="133"/>
      <c r="AI862" s="133"/>
      <c r="AJ862" s="133"/>
      <c r="AK862" s="133"/>
      <c r="AL862" s="133"/>
      <c r="AM862" s="133"/>
      <c r="AN862" s="133"/>
      <c r="AO862" s="133"/>
      <c r="AP862" s="133"/>
      <c r="AQ862" s="133"/>
      <c r="AR862" s="133"/>
      <c r="AS862" s="133"/>
      <c r="AT862" s="133"/>
      <c r="AU862" s="133"/>
      <c r="AV862" s="133"/>
      <c r="AW862" s="133"/>
      <c r="AX862" s="133"/>
      <c r="AY862" s="133"/>
      <c r="AZ862" s="133"/>
      <c r="BA862" s="133"/>
      <c r="BB862" s="133"/>
      <c r="BC862" s="133"/>
      <c r="BD862" s="133"/>
      <c r="BE862" s="133"/>
      <c r="BF862" s="133"/>
      <c r="BG862" s="133"/>
      <c r="BH862" s="133"/>
      <c r="BI862" s="133"/>
      <c r="BJ862" s="133"/>
      <c r="BK862" s="133"/>
      <c r="BL862" s="133"/>
      <c r="BM862" s="133"/>
      <c r="BN862" s="133"/>
      <c r="BO862" s="133"/>
      <c r="BP862" s="133"/>
      <c r="BQ862" s="133"/>
      <c r="BR862" s="133"/>
      <c r="BS862" s="133"/>
      <c r="BT862" s="133"/>
      <c r="BU862" s="133"/>
      <c r="BV862" s="133"/>
      <c r="BW862" s="133"/>
      <c r="BX862" s="133"/>
      <c r="BY862" s="133"/>
      <c r="BZ862" s="133"/>
      <c r="CA862" s="133"/>
      <c r="CB862" s="133"/>
      <c r="CC862" s="133"/>
      <c r="CD862" s="133"/>
      <c r="CE862" s="133"/>
      <c r="CF862" s="133"/>
      <c r="CG862" s="133"/>
      <c r="CH862" s="133"/>
      <c r="CI862" s="133"/>
      <c r="CJ862" s="133"/>
      <c r="CK862" s="133"/>
      <c r="CL862" s="133"/>
      <c r="CM862" s="133"/>
      <c r="CN862" s="133"/>
      <c r="CO862" s="133"/>
      <c r="CP862" s="133"/>
      <c r="CQ862" s="133"/>
      <c r="CR862" s="133"/>
      <c r="CS862" s="133"/>
      <c r="CT862" s="133"/>
      <c r="CU862" s="133"/>
      <c r="CV862" s="133"/>
      <c r="CW862" s="133"/>
    </row>
    <row r="863" spans="1:101" s="134" customFormat="1" ht="12">
      <c r="A863" s="133"/>
      <c r="B863" s="132"/>
      <c r="C863" s="133"/>
      <c r="D863" s="126"/>
      <c r="E863" s="126"/>
      <c r="F863" s="126"/>
      <c r="G863" s="126"/>
      <c r="H863" s="126"/>
      <c r="I863" s="126"/>
      <c r="J863" s="126"/>
      <c r="K863" s="126"/>
      <c r="L863" s="126"/>
      <c r="M863" s="127"/>
      <c r="N863" s="127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  <c r="AF863" s="133"/>
      <c r="AG863" s="133"/>
      <c r="AH863" s="133"/>
      <c r="AI863" s="133"/>
      <c r="AJ863" s="133"/>
      <c r="AK863" s="133"/>
      <c r="AL863" s="133"/>
      <c r="AM863" s="133"/>
      <c r="AN863" s="133"/>
      <c r="AO863" s="133"/>
      <c r="AP863" s="133"/>
      <c r="AQ863" s="133"/>
      <c r="AR863" s="133"/>
      <c r="AS863" s="133"/>
      <c r="AT863" s="133"/>
      <c r="AU863" s="133"/>
      <c r="AV863" s="133"/>
      <c r="AW863" s="133"/>
      <c r="AX863" s="133"/>
      <c r="AY863" s="133"/>
      <c r="AZ863" s="133"/>
      <c r="BA863" s="133"/>
      <c r="BB863" s="133"/>
      <c r="BC863" s="133"/>
      <c r="BD863" s="133"/>
      <c r="BE863" s="133"/>
      <c r="BF863" s="133"/>
      <c r="BG863" s="133"/>
      <c r="BH863" s="133"/>
      <c r="BI863" s="133"/>
      <c r="BJ863" s="133"/>
      <c r="BK863" s="133"/>
      <c r="BL863" s="133"/>
      <c r="BM863" s="133"/>
      <c r="BN863" s="133"/>
      <c r="BO863" s="133"/>
      <c r="BP863" s="133"/>
      <c r="BQ863" s="133"/>
      <c r="BR863" s="133"/>
      <c r="BS863" s="133"/>
      <c r="BT863" s="133"/>
      <c r="BU863" s="133"/>
      <c r="BV863" s="133"/>
      <c r="BW863" s="133"/>
      <c r="BX863" s="133"/>
      <c r="BY863" s="133"/>
      <c r="BZ863" s="133"/>
      <c r="CA863" s="133"/>
      <c r="CB863" s="133"/>
      <c r="CC863" s="133"/>
      <c r="CD863" s="133"/>
      <c r="CE863" s="133"/>
      <c r="CF863" s="133"/>
      <c r="CG863" s="133"/>
      <c r="CH863" s="133"/>
      <c r="CI863" s="133"/>
      <c r="CJ863" s="133"/>
      <c r="CK863" s="133"/>
      <c r="CL863" s="133"/>
      <c r="CM863" s="133"/>
      <c r="CN863" s="133"/>
      <c r="CO863" s="133"/>
      <c r="CP863" s="133"/>
      <c r="CQ863" s="133"/>
      <c r="CR863" s="133"/>
      <c r="CS863" s="133"/>
      <c r="CT863" s="133"/>
      <c r="CU863" s="133"/>
      <c r="CV863" s="133"/>
      <c r="CW863" s="133"/>
    </row>
    <row r="864" spans="1:101" s="134" customFormat="1" ht="12">
      <c r="A864" s="133"/>
      <c r="B864" s="132"/>
      <c r="C864" s="133"/>
      <c r="D864" s="126"/>
      <c r="E864" s="126"/>
      <c r="F864" s="126"/>
      <c r="G864" s="126"/>
      <c r="H864" s="126"/>
      <c r="I864" s="126"/>
      <c r="J864" s="126"/>
      <c r="K864" s="126"/>
      <c r="L864" s="126"/>
      <c r="M864" s="127"/>
      <c r="N864" s="127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  <c r="AF864" s="133"/>
      <c r="AG864" s="133"/>
      <c r="AH864" s="133"/>
      <c r="AI864" s="133"/>
      <c r="AJ864" s="133"/>
      <c r="AK864" s="133"/>
      <c r="AL864" s="133"/>
      <c r="AM864" s="133"/>
      <c r="AN864" s="133"/>
      <c r="AO864" s="133"/>
      <c r="AP864" s="133"/>
      <c r="AQ864" s="133"/>
      <c r="AR864" s="133"/>
      <c r="AS864" s="133"/>
      <c r="AT864" s="133"/>
      <c r="AU864" s="133"/>
      <c r="AV864" s="133"/>
      <c r="AW864" s="133"/>
      <c r="AX864" s="133"/>
      <c r="AY864" s="133"/>
      <c r="AZ864" s="133"/>
      <c r="BA864" s="133"/>
      <c r="BB864" s="133"/>
      <c r="BC864" s="133"/>
      <c r="BD864" s="133"/>
      <c r="BE864" s="133"/>
      <c r="BF864" s="133"/>
      <c r="BG864" s="133"/>
      <c r="BH864" s="133"/>
      <c r="BI864" s="133"/>
      <c r="BJ864" s="133"/>
      <c r="BK864" s="133"/>
      <c r="BL864" s="133"/>
      <c r="BM864" s="133"/>
      <c r="BN864" s="133"/>
      <c r="BO864" s="133"/>
      <c r="BP864" s="133"/>
      <c r="BQ864" s="133"/>
      <c r="BR864" s="133"/>
      <c r="BS864" s="133"/>
      <c r="BT864" s="133"/>
      <c r="BU864" s="133"/>
      <c r="BV864" s="133"/>
      <c r="BW864" s="133"/>
      <c r="BX864" s="133"/>
      <c r="BY864" s="133"/>
      <c r="BZ864" s="133"/>
      <c r="CA864" s="133"/>
      <c r="CB864" s="133"/>
      <c r="CC864" s="133"/>
      <c r="CD864" s="133"/>
      <c r="CE864" s="133"/>
      <c r="CF864" s="133"/>
      <c r="CG864" s="133"/>
      <c r="CH864" s="133"/>
      <c r="CI864" s="133"/>
      <c r="CJ864" s="133"/>
      <c r="CK864" s="133"/>
      <c r="CL864" s="133"/>
      <c r="CM864" s="133"/>
      <c r="CN864" s="133"/>
      <c r="CO864" s="133"/>
      <c r="CP864" s="133"/>
      <c r="CQ864" s="133"/>
      <c r="CR864" s="133"/>
      <c r="CS864" s="133"/>
      <c r="CT864" s="133"/>
      <c r="CU864" s="133"/>
      <c r="CV864" s="133"/>
      <c r="CW864" s="133"/>
    </row>
    <row r="865" spans="1:101" s="134" customFormat="1" ht="12">
      <c r="A865" s="133"/>
      <c r="B865" s="132"/>
      <c r="C865" s="133"/>
      <c r="D865" s="126"/>
      <c r="E865" s="126"/>
      <c r="F865" s="126"/>
      <c r="G865" s="126"/>
      <c r="H865" s="126"/>
      <c r="I865" s="126"/>
      <c r="J865" s="126"/>
      <c r="K865" s="126"/>
      <c r="L865" s="126"/>
      <c r="M865" s="127"/>
      <c r="N865" s="127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  <c r="AF865" s="133"/>
      <c r="AG865" s="133"/>
      <c r="AH865" s="133"/>
      <c r="AI865" s="133"/>
      <c r="AJ865" s="133"/>
      <c r="AK865" s="133"/>
      <c r="AL865" s="133"/>
      <c r="AM865" s="133"/>
      <c r="AN865" s="133"/>
      <c r="AO865" s="133"/>
      <c r="AP865" s="133"/>
      <c r="AQ865" s="133"/>
      <c r="AR865" s="133"/>
      <c r="AS865" s="133"/>
      <c r="AT865" s="133"/>
      <c r="AU865" s="133"/>
      <c r="AV865" s="133"/>
      <c r="AW865" s="133"/>
      <c r="AX865" s="133"/>
      <c r="AY865" s="133"/>
      <c r="AZ865" s="133"/>
      <c r="BA865" s="133"/>
      <c r="BB865" s="133"/>
      <c r="BC865" s="133"/>
      <c r="BD865" s="133"/>
      <c r="BE865" s="133"/>
      <c r="BF865" s="133"/>
      <c r="BG865" s="133"/>
      <c r="BH865" s="133"/>
      <c r="BI865" s="133"/>
      <c r="BJ865" s="133"/>
      <c r="BK865" s="133"/>
      <c r="BL865" s="133"/>
      <c r="BM865" s="133"/>
      <c r="BN865" s="133"/>
      <c r="BO865" s="133"/>
      <c r="BP865" s="133"/>
      <c r="BQ865" s="133"/>
      <c r="BR865" s="133"/>
      <c r="BS865" s="133"/>
      <c r="BT865" s="133"/>
      <c r="BU865" s="133"/>
      <c r="BV865" s="133"/>
      <c r="BW865" s="133"/>
      <c r="BX865" s="133"/>
      <c r="BY865" s="133"/>
      <c r="BZ865" s="133"/>
      <c r="CA865" s="133"/>
      <c r="CB865" s="133"/>
      <c r="CC865" s="133"/>
      <c r="CD865" s="133"/>
      <c r="CE865" s="133"/>
      <c r="CF865" s="133"/>
      <c r="CG865" s="133"/>
      <c r="CH865" s="133"/>
      <c r="CI865" s="133"/>
      <c r="CJ865" s="133"/>
      <c r="CK865" s="133"/>
      <c r="CL865" s="133"/>
      <c r="CM865" s="133"/>
      <c r="CN865" s="133"/>
      <c r="CO865" s="133"/>
      <c r="CP865" s="133"/>
      <c r="CQ865" s="133"/>
      <c r="CR865" s="133"/>
      <c r="CS865" s="133"/>
      <c r="CT865" s="133"/>
      <c r="CU865" s="133"/>
      <c r="CV865" s="133"/>
      <c r="CW865" s="133"/>
    </row>
    <row r="866" spans="1:101" s="134" customFormat="1" ht="12">
      <c r="A866" s="133"/>
      <c r="B866" s="132"/>
      <c r="C866" s="133"/>
      <c r="D866" s="126"/>
      <c r="E866" s="126"/>
      <c r="F866" s="126"/>
      <c r="G866" s="126"/>
      <c r="H866" s="126"/>
      <c r="I866" s="126"/>
      <c r="J866" s="126"/>
      <c r="K866" s="126"/>
      <c r="L866" s="126"/>
      <c r="M866" s="127"/>
      <c r="N866" s="127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  <c r="AF866" s="133"/>
      <c r="AG866" s="133"/>
      <c r="AH866" s="133"/>
      <c r="AI866" s="133"/>
      <c r="AJ866" s="133"/>
      <c r="AK866" s="133"/>
      <c r="AL866" s="133"/>
      <c r="AM866" s="133"/>
      <c r="AN866" s="133"/>
      <c r="AO866" s="133"/>
      <c r="AP866" s="133"/>
      <c r="AQ866" s="133"/>
      <c r="AR866" s="133"/>
      <c r="AS866" s="133"/>
      <c r="AT866" s="133"/>
      <c r="AU866" s="133"/>
      <c r="AV866" s="133"/>
      <c r="AW866" s="133"/>
      <c r="AX866" s="133"/>
      <c r="AY866" s="133"/>
      <c r="AZ866" s="133"/>
      <c r="BA866" s="133"/>
      <c r="BB866" s="133"/>
      <c r="BC866" s="133"/>
      <c r="BD866" s="133"/>
      <c r="BE866" s="133"/>
      <c r="BF866" s="133"/>
      <c r="BG866" s="133"/>
      <c r="BH866" s="133"/>
      <c r="BI866" s="133"/>
      <c r="BJ866" s="133"/>
      <c r="BK866" s="133"/>
      <c r="BL866" s="133"/>
      <c r="BM866" s="133"/>
      <c r="BN866" s="133"/>
      <c r="BO866" s="133"/>
      <c r="BP866" s="133"/>
      <c r="BQ866" s="133"/>
      <c r="BR866" s="133"/>
      <c r="BS866" s="133"/>
      <c r="BT866" s="133"/>
      <c r="BU866" s="133"/>
      <c r="BV866" s="133"/>
      <c r="BW866" s="133"/>
      <c r="BX866" s="133"/>
      <c r="BY866" s="133"/>
      <c r="BZ866" s="133"/>
      <c r="CA866" s="133"/>
      <c r="CB866" s="133"/>
      <c r="CC866" s="133"/>
      <c r="CD866" s="133"/>
      <c r="CE866" s="133"/>
      <c r="CF866" s="133"/>
      <c r="CG866" s="133"/>
      <c r="CH866" s="133"/>
      <c r="CI866" s="133"/>
      <c r="CJ866" s="133"/>
      <c r="CK866" s="133"/>
      <c r="CL866" s="133"/>
      <c r="CM866" s="133"/>
      <c r="CN866" s="133"/>
      <c r="CO866" s="133"/>
      <c r="CP866" s="133"/>
      <c r="CQ866" s="133"/>
      <c r="CR866" s="133"/>
      <c r="CS866" s="133"/>
      <c r="CT866" s="133"/>
      <c r="CU866" s="133"/>
      <c r="CV866" s="133"/>
      <c r="CW866" s="133"/>
    </row>
    <row r="867" spans="1:101" s="134" customFormat="1" ht="12">
      <c r="A867" s="133"/>
      <c r="B867" s="132"/>
      <c r="C867" s="133"/>
      <c r="D867" s="126"/>
      <c r="E867" s="126"/>
      <c r="F867" s="126"/>
      <c r="G867" s="126"/>
      <c r="H867" s="126"/>
      <c r="I867" s="126"/>
      <c r="J867" s="126"/>
      <c r="K867" s="126"/>
      <c r="L867" s="126"/>
      <c r="M867" s="127"/>
      <c r="N867" s="127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  <c r="AF867" s="133"/>
      <c r="AG867" s="133"/>
      <c r="AH867" s="133"/>
      <c r="AI867" s="133"/>
      <c r="AJ867" s="133"/>
      <c r="AK867" s="133"/>
      <c r="AL867" s="133"/>
      <c r="AM867" s="133"/>
      <c r="AN867" s="133"/>
      <c r="AO867" s="133"/>
      <c r="AP867" s="133"/>
      <c r="AQ867" s="133"/>
      <c r="AR867" s="133"/>
      <c r="AS867" s="133"/>
      <c r="AT867" s="133"/>
      <c r="AU867" s="133"/>
      <c r="AV867" s="133"/>
      <c r="AW867" s="133"/>
      <c r="AX867" s="133"/>
      <c r="AY867" s="133"/>
      <c r="AZ867" s="133"/>
      <c r="BA867" s="133"/>
      <c r="BB867" s="133"/>
      <c r="BC867" s="133"/>
      <c r="BD867" s="133"/>
      <c r="BE867" s="133"/>
      <c r="BF867" s="133"/>
      <c r="BG867" s="133"/>
      <c r="BH867" s="133"/>
      <c r="BI867" s="133"/>
      <c r="BJ867" s="133"/>
      <c r="BK867" s="133"/>
      <c r="BL867" s="133"/>
      <c r="BM867" s="133"/>
      <c r="BN867" s="133"/>
      <c r="BO867" s="133"/>
      <c r="BP867" s="133"/>
      <c r="BQ867" s="133"/>
      <c r="BR867" s="133"/>
      <c r="BS867" s="133"/>
      <c r="BT867" s="133"/>
      <c r="BU867" s="133"/>
      <c r="BV867" s="133"/>
      <c r="BW867" s="133"/>
      <c r="BX867" s="133"/>
      <c r="BY867" s="133"/>
      <c r="BZ867" s="133"/>
      <c r="CA867" s="133"/>
      <c r="CB867" s="133"/>
      <c r="CC867" s="133"/>
      <c r="CD867" s="133"/>
      <c r="CE867" s="133"/>
      <c r="CF867" s="133"/>
      <c r="CG867" s="133"/>
      <c r="CH867" s="133"/>
      <c r="CI867" s="133"/>
      <c r="CJ867" s="133"/>
      <c r="CK867" s="133"/>
      <c r="CL867" s="133"/>
      <c r="CM867" s="133"/>
      <c r="CN867" s="133"/>
      <c r="CO867" s="133"/>
      <c r="CP867" s="133"/>
      <c r="CQ867" s="133"/>
      <c r="CR867" s="133"/>
      <c r="CS867" s="133"/>
      <c r="CT867" s="133"/>
      <c r="CU867" s="133"/>
      <c r="CV867" s="133"/>
      <c r="CW867" s="133"/>
    </row>
    <row r="868" spans="1:101" s="134" customFormat="1" ht="12">
      <c r="A868" s="133"/>
      <c r="B868" s="132"/>
      <c r="C868" s="133"/>
      <c r="D868" s="126"/>
      <c r="E868" s="126"/>
      <c r="F868" s="126"/>
      <c r="G868" s="126"/>
      <c r="H868" s="126"/>
      <c r="I868" s="126"/>
      <c r="J868" s="126"/>
      <c r="K868" s="126"/>
      <c r="L868" s="126"/>
      <c r="M868" s="127"/>
      <c r="N868" s="127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  <c r="AF868" s="133"/>
      <c r="AG868" s="133"/>
      <c r="AH868" s="133"/>
      <c r="AI868" s="133"/>
      <c r="AJ868" s="133"/>
      <c r="AK868" s="133"/>
      <c r="AL868" s="133"/>
      <c r="AM868" s="133"/>
      <c r="AN868" s="133"/>
      <c r="AO868" s="133"/>
      <c r="AP868" s="133"/>
      <c r="AQ868" s="133"/>
      <c r="AR868" s="133"/>
      <c r="AS868" s="133"/>
      <c r="AT868" s="133"/>
      <c r="AU868" s="133"/>
      <c r="AV868" s="133"/>
      <c r="AW868" s="133"/>
      <c r="AX868" s="133"/>
      <c r="AY868" s="133"/>
      <c r="AZ868" s="133"/>
      <c r="BA868" s="133"/>
      <c r="BB868" s="133"/>
      <c r="BC868" s="133"/>
      <c r="BD868" s="133"/>
      <c r="BE868" s="133"/>
      <c r="BF868" s="133"/>
      <c r="BG868" s="133"/>
      <c r="BH868" s="133"/>
      <c r="BI868" s="133"/>
      <c r="BJ868" s="133"/>
      <c r="BK868" s="133"/>
      <c r="BL868" s="133"/>
      <c r="BM868" s="133"/>
      <c r="BN868" s="133"/>
      <c r="BO868" s="133"/>
      <c r="BP868" s="133"/>
      <c r="BQ868" s="133"/>
      <c r="BR868" s="133"/>
      <c r="BS868" s="133"/>
      <c r="BT868" s="133"/>
      <c r="BU868" s="133"/>
      <c r="BV868" s="133"/>
      <c r="BW868" s="133"/>
      <c r="BX868" s="133"/>
      <c r="BY868" s="133"/>
      <c r="BZ868" s="133"/>
      <c r="CA868" s="133"/>
      <c r="CB868" s="133"/>
      <c r="CC868" s="133"/>
      <c r="CD868" s="133"/>
      <c r="CE868" s="133"/>
      <c r="CF868" s="133"/>
      <c r="CG868" s="133"/>
      <c r="CH868" s="133"/>
      <c r="CI868" s="133"/>
      <c r="CJ868" s="133"/>
      <c r="CK868" s="133"/>
      <c r="CL868" s="133"/>
      <c r="CM868" s="133"/>
      <c r="CN868" s="133"/>
      <c r="CO868" s="133"/>
      <c r="CP868" s="133"/>
      <c r="CQ868" s="133"/>
      <c r="CR868" s="133"/>
      <c r="CS868" s="133"/>
      <c r="CT868" s="133"/>
      <c r="CU868" s="133"/>
      <c r="CV868" s="133"/>
      <c r="CW868" s="133"/>
    </row>
    <row r="869" spans="1:101" s="134" customFormat="1" ht="12">
      <c r="A869" s="133"/>
      <c r="B869" s="132"/>
      <c r="C869" s="133"/>
      <c r="D869" s="126"/>
      <c r="E869" s="126"/>
      <c r="F869" s="126"/>
      <c r="G869" s="126"/>
      <c r="H869" s="126"/>
      <c r="I869" s="126"/>
      <c r="J869" s="126"/>
      <c r="K869" s="126"/>
      <c r="L869" s="126"/>
      <c r="M869" s="127"/>
      <c r="N869" s="127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  <c r="AF869" s="133"/>
      <c r="AG869" s="133"/>
      <c r="AH869" s="133"/>
      <c r="AI869" s="133"/>
      <c r="AJ869" s="133"/>
      <c r="AK869" s="133"/>
      <c r="AL869" s="133"/>
      <c r="AM869" s="133"/>
      <c r="AN869" s="133"/>
      <c r="AO869" s="133"/>
      <c r="AP869" s="133"/>
      <c r="AQ869" s="133"/>
      <c r="AR869" s="133"/>
      <c r="AS869" s="133"/>
      <c r="AT869" s="133"/>
      <c r="AU869" s="133"/>
      <c r="AV869" s="133"/>
      <c r="AW869" s="133"/>
      <c r="AX869" s="133"/>
      <c r="AY869" s="133"/>
      <c r="AZ869" s="133"/>
      <c r="BA869" s="133"/>
      <c r="BB869" s="133"/>
      <c r="BC869" s="133"/>
      <c r="BD869" s="133"/>
      <c r="BE869" s="133"/>
      <c r="BF869" s="133"/>
      <c r="BG869" s="133"/>
      <c r="BH869" s="133"/>
      <c r="BI869" s="133"/>
      <c r="BJ869" s="133"/>
      <c r="BK869" s="133"/>
      <c r="BL869" s="133"/>
      <c r="BM869" s="133"/>
      <c r="BN869" s="133"/>
      <c r="BO869" s="133"/>
      <c r="BP869" s="133"/>
      <c r="BQ869" s="133"/>
      <c r="BR869" s="133"/>
      <c r="BS869" s="133"/>
      <c r="BT869" s="133"/>
      <c r="BU869" s="133"/>
      <c r="BV869" s="133"/>
      <c r="BW869" s="133"/>
      <c r="BX869" s="133"/>
      <c r="BY869" s="133"/>
      <c r="BZ869" s="133"/>
      <c r="CA869" s="133"/>
      <c r="CB869" s="133"/>
      <c r="CC869" s="133"/>
      <c r="CD869" s="133"/>
      <c r="CE869" s="133"/>
      <c r="CF869" s="133"/>
      <c r="CG869" s="133"/>
      <c r="CH869" s="133"/>
      <c r="CI869" s="133"/>
      <c r="CJ869" s="133"/>
      <c r="CK869" s="133"/>
      <c r="CL869" s="133"/>
      <c r="CM869" s="133"/>
      <c r="CN869" s="133"/>
      <c r="CO869" s="133"/>
      <c r="CP869" s="133"/>
      <c r="CQ869" s="133"/>
      <c r="CR869" s="133"/>
      <c r="CS869" s="133"/>
      <c r="CT869" s="133"/>
      <c r="CU869" s="133"/>
      <c r="CV869" s="133"/>
      <c r="CW869" s="133"/>
    </row>
    <row r="870" spans="1:101" s="134" customFormat="1" ht="12">
      <c r="A870" s="133"/>
      <c r="B870" s="132"/>
      <c r="C870" s="133"/>
      <c r="D870" s="126"/>
      <c r="E870" s="126"/>
      <c r="F870" s="126"/>
      <c r="G870" s="126"/>
      <c r="H870" s="126"/>
      <c r="I870" s="126"/>
      <c r="J870" s="126"/>
      <c r="K870" s="126"/>
      <c r="L870" s="126"/>
      <c r="M870" s="127"/>
      <c r="N870" s="127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  <c r="AF870" s="133"/>
      <c r="AG870" s="133"/>
      <c r="AH870" s="133"/>
      <c r="AI870" s="133"/>
      <c r="AJ870" s="133"/>
      <c r="AK870" s="133"/>
      <c r="AL870" s="133"/>
      <c r="AM870" s="133"/>
      <c r="AN870" s="133"/>
      <c r="AO870" s="133"/>
      <c r="AP870" s="133"/>
      <c r="AQ870" s="133"/>
      <c r="AR870" s="133"/>
      <c r="AS870" s="133"/>
      <c r="AT870" s="133"/>
      <c r="AU870" s="133"/>
      <c r="AV870" s="133"/>
      <c r="AW870" s="133"/>
      <c r="AX870" s="133"/>
      <c r="AY870" s="133"/>
      <c r="AZ870" s="133"/>
      <c r="BA870" s="133"/>
      <c r="BB870" s="133"/>
      <c r="BC870" s="133"/>
      <c r="BD870" s="133"/>
      <c r="BE870" s="133"/>
      <c r="BF870" s="133"/>
      <c r="BG870" s="133"/>
      <c r="BH870" s="133"/>
      <c r="BI870" s="133"/>
      <c r="BJ870" s="133"/>
      <c r="BK870" s="133"/>
      <c r="BL870" s="133"/>
      <c r="BM870" s="133"/>
      <c r="BN870" s="133"/>
      <c r="BO870" s="133"/>
      <c r="BP870" s="133"/>
      <c r="BQ870" s="133"/>
      <c r="BR870" s="133"/>
      <c r="BS870" s="133"/>
      <c r="BT870" s="133"/>
      <c r="BU870" s="133"/>
      <c r="BV870" s="133"/>
      <c r="BW870" s="133"/>
      <c r="BX870" s="133"/>
      <c r="BY870" s="133"/>
      <c r="BZ870" s="133"/>
      <c r="CA870" s="133"/>
      <c r="CB870" s="133"/>
      <c r="CC870" s="133"/>
      <c r="CD870" s="133"/>
      <c r="CE870" s="133"/>
      <c r="CF870" s="133"/>
      <c r="CG870" s="133"/>
      <c r="CH870" s="133"/>
      <c r="CI870" s="133"/>
      <c r="CJ870" s="133"/>
      <c r="CK870" s="133"/>
      <c r="CL870" s="133"/>
      <c r="CM870" s="133"/>
      <c r="CN870" s="133"/>
      <c r="CO870" s="133"/>
      <c r="CP870" s="133"/>
      <c r="CQ870" s="133"/>
      <c r="CR870" s="133"/>
      <c r="CS870" s="133"/>
      <c r="CT870" s="133"/>
      <c r="CU870" s="133"/>
      <c r="CV870" s="133"/>
      <c r="CW870" s="133"/>
    </row>
    <row r="871" spans="1:101" s="134" customFormat="1" ht="12">
      <c r="A871" s="133"/>
      <c r="B871" s="132"/>
      <c r="C871" s="133"/>
      <c r="D871" s="126"/>
      <c r="E871" s="126"/>
      <c r="F871" s="126"/>
      <c r="G871" s="126"/>
      <c r="H871" s="126"/>
      <c r="I871" s="126"/>
      <c r="J871" s="126"/>
      <c r="K871" s="126"/>
      <c r="L871" s="126"/>
      <c r="M871" s="127"/>
      <c r="N871" s="127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  <c r="AF871" s="133"/>
      <c r="AG871" s="133"/>
      <c r="AH871" s="133"/>
      <c r="AI871" s="133"/>
      <c r="AJ871" s="133"/>
      <c r="AK871" s="133"/>
      <c r="AL871" s="133"/>
      <c r="AM871" s="133"/>
      <c r="AN871" s="133"/>
      <c r="AO871" s="133"/>
      <c r="AP871" s="133"/>
      <c r="AQ871" s="133"/>
      <c r="AR871" s="133"/>
      <c r="AS871" s="133"/>
      <c r="AT871" s="133"/>
      <c r="AU871" s="133"/>
      <c r="AV871" s="133"/>
      <c r="AW871" s="133"/>
      <c r="AX871" s="133"/>
      <c r="AY871" s="133"/>
      <c r="AZ871" s="133"/>
      <c r="BA871" s="133"/>
      <c r="BB871" s="133"/>
      <c r="BC871" s="133"/>
      <c r="BD871" s="133"/>
      <c r="BE871" s="133"/>
      <c r="BF871" s="133"/>
      <c r="BG871" s="133"/>
      <c r="BH871" s="133"/>
      <c r="BI871" s="133"/>
      <c r="BJ871" s="133"/>
      <c r="BK871" s="133"/>
      <c r="BL871" s="133"/>
      <c r="BM871" s="133"/>
      <c r="BN871" s="133"/>
      <c r="BO871" s="133"/>
      <c r="BP871" s="133"/>
      <c r="BQ871" s="133"/>
      <c r="BR871" s="133"/>
      <c r="BS871" s="133"/>
      <c r="BT871" s="133"/>
      <c r="BU871" s="133"/>
      <c r="BV871" s="133"/>
      <c r="BW871" s="133"/>
      <c r="BX871" s="133"/>
      <c r="BY871" s="133"/>
      <c r="BZ871" s="133"/>
      <c r="CA871" s="133"/>
      <c r="CB871" s="133"/>
      <c r="CC871" s="133"/>
      <c r="CD871" s="133"/>
      <c r="CE871" s="133"/>
      <c r="CF871" s="133"/>
      <c r="CG871" s="133"/>
      <c r="CH871" s="133"/>
      <c r="CI871" s="133"/>
      <c r="CJ871" s="133"/>
      <c r="CK871" s="133"/>
      <c r="CL871" s="133"/>
      <c r="CM871" s="133"/>
      <c r="CN871" s="133"/>
      <c r="CO871" s="133"/>
      <c r="CP871" s="133"/>
      <c r="CQ871" s="133"/>
      <c r="CR871" s="133"/>
      <c r="CS871" s="133"/>
      <c r="CT871" s="133"/>
      <c r="CU871" s="133"/>
      <c r="CV871" s="133"/>
      <c r="CW871" s="133"/>
    </row>
    <row r="872" spans="1:101" s="134" customFormat="1" ht="12">
      <c r="A872" s="133"/>
      <c r="B872" s="132"/>
      <c r="C872" s="133"/>
      <c r="D872" s="126"/>
      <c r="E872" s="126"/>
      <c r="F872" s="126"/>
      <c r="G872" s="126"/>
      <c r="H872" s="126"/>
      <c r="I872" s="126"/>
      <c r="J872" s="126"/>
      <c r="K872" s="126"/>
      <c r="L872" s="126"/>
      <c r="M872" s="127"/>
      <c r="N872" s="127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  <c r="AF872" s="133"/>
      <c r="AG872" s="133"/>
      <c r="AH872" s="133"/>
      <c r="AI872" s="133"/>
      <c r="AJ872" s="133"/>
      <c r="AK872" s="133"/>
      <c r="AL872" s="133"/>
      <c r="AM872" s="133"/>
      <c r="AN872" s="133"/>
      <c r="AO872" s="133"/>
      <c r="AP872" s="133"/>
      <c r="AQ872" s="133"/>
      <c r="AR872" s="133"/>
      <c r="AS872" s="133"/>
      <c r="AT872" s="133"/>
      <c r="AU872" s="133"/>
      <c r="AV872" s="133"/>
      <c r="AW872" s="133"/>
      <c r="AX872" s="133"/>
      <c r="AY872" s="133"/>
      <c r="AZ872" s="133"/>
      <c r="BA872" s="133"/>
      <c r="BB872" s="133"/>
      <c r="BC872" s="133"/>
      <c r="BD872" s="133"/>
      <c r="BE872" s="133"/>
      <c r="BF872" s="133"/>
      <c r="BG872" s="133"/>
      <c r="BH872" s="133"/>
      <c r="BI872" s="133"/>
      <c r="BJ872" s="133"/>
      <c r="BK872" s="133"/>
      <c r="BL872" s="133"/>
      <c r="BM872" s="133"/>
      <c r="BN872" s="133"/>
      <c r="BO872" s="133"/>
      <c r="BP872" s="133"/>
      <c r="BQ872" s="133"/>
      <c r="BR872" s="133"/>
      <c r="BS872" s="133"/>
      <c r="BT872" s="133"/>
      <c r="BU872" s="133"/>
      <c r="BV872" s="133"/>
      <c r="BW872" s="133"/>
      <c r="BX872" s="133"/>
      <c r="BY872" s="133"/>
      <c r="BZ872" s="133"/>
      <c r="CA872" s="133"/>
      <c r="CB872" s="133"/>
      <c r="CC872" s="133"/>
      <c r="CD872" s="133"/>
      <c r="CE872" s="133"/>
      <c r="CF872" s="133"/>
      <c r="CG872" s="133"/>
      <c r="CH872" s="133"/>
      <c r="CI872" s="133"/>
      <c r="CJ872" s="133"/>
      <c r="CK872" s="133"/>
      <c r="CL872" s="133"/>
      <c r="CM872" s="133"/>
      <c r="CN872" s="133"/>
      <c r="CO872" s="133"/>
      <c r="CP872" s="133"/>
      <c r="CQ872" s="133"/>
      <c r="CR872" s="133"/>
      <c r="CS872" s="133"/>
      <c r="CT872" s="133"/>
      <c r="CU872" s="133"/>
      <c r="CV872" s="133"/>
      <c r="CW872" s="133"/>
    </row>
    <row r="873" spans="1:101" s="134" customFormat="1" ht="12">
      <c r="A873" s="133"/>
      <c r="B873" s="132"/>
      <c r="C873" s="133"/>
      <c r="D873" s="126"/>
      <c r="E873" s="126"/>
      <c r="F873" s="126"/>
      <c r="G873" s="126"/>
      <c r="H873" s="126"/>
      <c r="I873" s="126"/>
      <c r="J873" s="126"/>
      <c r="K873" s="126"/>
      <c r="L873" s="126"/>
      <c r="M873" s="127"/>
      <c r="N873" s="127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  <c r="AF873" s="133"/>
      <c r="AG873" s="133"/>
      <c r="AH873" s="133"/>
      <c r="AI873" s="133"/>
      <c r="AJ873" s="133"/>
      <c r="AK873" s="133"/>
      <c r="AL873" s="133"/>
      <c r="AM873" s="133"/>
      <c r="AN873" s="133"/>
      <c r="AO873" s="133"/>
      <c r="AP873" s="133"/>
      <c r="AQ873" s="133"/>
      <c r="AR873" s="133"/>
      <c r="AS873" s="133"/>
      <c r="AT873" s="133"/>
      <c r="AU873" s="133"/>
      <c r="AV873" s="133"/>
      <c r="AW873" s="133"/>
      <c r="AX873" s="133"/>
      <c r="AY873" s="133"/>
      <c r="AZ873" s="133"/>
      <c r="BA873" s="133"/>
      <c r="BB873" s="133"/>
      <c r="BC873" s="133"/>
      <c r="BD873" s="133"/>
      <c r="BE873" s="133"/>
      <c r="BF873" s="133"/>
      <c r="BG873" s="133"/>
      <c r="BH873" s="133"/>
      <c r="BI873" s="133"/>
      <c r="BJ873" s="133"/>
      <c r="BK873" s="133"/>
      <c r="BL873" s="133"/>
      <c r="BM873" s="133"/>
      <c r="BN873" s="133"/>
      <c r="BO873" s="133"/>
      <c r="BP873" s="133"/>
      <c r="BQ873" s="133"/>
      <c r="BR873" s="133"/>
      <c r="BS873" s="133"/>
      <c r="BT873" s="133"/>
      <c r="BU873" s="133"/>
      <c r="BV873" s="133"/>
      <c r="BW873" s="133"/>
      <c r="BX873" s="133"/>
      <c r="BY873" s="133"/>
      <c r="BZ873" s="133"/>
      <c r="CA873" s="133"/>
      <c r="CB873" s="133"/>
      <c r="CC873" s="133"/>
      <c r="CD873" s="133"/>
      <c r="CE873" s="133"/>
      <c r="CF873" s="133"/>
      <c r="CG873" s="133"/>
      <c r="CH873" s="133"/>
      <c r="CI873" s="133"/>
      <c r="CJ873" s="133"/>
      <c r="CK873" s="133"/>
      <c r="CL873" s="133"/>
      <c r="CM873" s="133"/>
      <c r="CN873" s="133"/>
      <c r="CO873" s="133"/>
      <c r="CP873" s="133"/>
      <c r="CQ873" s="133"/>
      <c r="CR873" s="133"/>
      <c r="CS873" s="133"/>
      <c r="CT873" s="133"/>
      <c r="CU873" s="133"/>
      <c r="CV873" s="133"/>
      <c r="CW873" s="133"/>
    </row>
    <row r="874" spans="1:101" s="134" customFormat="1" ht="12">
      <c r="A874" s="133"/>
      <c r="B874" s="132"/>
      <c r="C874" s="133"/>
      <c r="D874" s="126"/>
      <c r="E874" s="126"/>
      <c r="F874" s="126"/>
      <c r="G874" s="126"/>
      <c r="H874" s="126"/>
      <c r="I874" s="126"/>
      <c r="J874" s="126"/>
      <c r="K874" s="126"/>
      <c r="L874" s="126"/>
      <c r="M874" s="127"/>
      <c r="N874" s="127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  <c r="AF874" s="133"/>
      <c r="AG874" s="133"/>
      <c r="AH874" s="133"/>
      <c r="AI874" s="133"/>
      <c r="AJ874" s="133"/>
      <c r="AK874" s="133"/>
      <c r="AL874" s="133"/>
      <c r="AM874" s="133"/>
      <c r="AN874" s="133"/>
      <c r="AO874" s="133"/>
      <c r="AP874" s="133"/>
      <c r="AQ874" s="133"/>
      <c r="AR874" s="133"/>
      <c r="AS874" s="133"/>
      <c r="AT874" s="133"/>
      <c r="AU874" s="133"/>
      <c r="AV874" s="133"/>
      <c r="AW874" s="133"/>
      <c r="AX874" s="133"/>
      <c r="AY874" s="133"/>
      <c r="AZ874" s="133"/>
      <c r="BA874" s="133"/>
      <c r="BB874" s="133"/>
      <c r="BC874" s="133"/>
      <c r="BD874" s="133"/>
      <c r="BE874" s="133"/>
      <c r="BF874" s="133"/>
      <c r="BG874" s="133"/>
      <c r="BH874" s="133"/>
      <c r="BI874" s="133"/>
      <c r="BJ874" s="133"/>
      <c r="BK874" s="133"/>
      <c r="BL874" s="133"/>
      <c r="BM874" s="133"/>
      <c r="BN874" s="133"/>
      <c r="BO874" s="133"/>
      <c r="BP874" s="133"/>
      <c r="BQ874" s="133"/>
      <c r="BR874" s="133"/>
      <c r="BS874" s="133"/>
      <c r="BT874" s="133"/>
      <c r="BU874" s="133"/>
      <c r="BV874" s="133"/>
      <c r="BW874" s="133"/>
      <c r="BX874" s="133"/>
      <c r="BY874" s="133"/>
      <c r="BZ874" s="133"/>
      <c r="CA874" s="133"/>
      <c r="CB874" s="133"/>
      <c r="CC874" s="133"/>
      <c r="CD874" s="133"/>
      <c r="CE874" s="133"/>
      <c r="CF874" s="133"/>
      <c r="CG874" s="133"/>
      <c r="CH874" s="133"/>
      <c r="CI874" s="133"/>
      <c r="CJ874" s="133"/>
      <c r="CK874" s="133"/>
      <c r="CL874" s="133"/>
      <c r="CM874" s="133"/>
      <c r="CN874" s="133"/>
      <c r="CO874" s="133"/>
      <c r="CP874" s="133"/>
      <c r="CQ874" s="133"/>
      <c r="CR874" s="133"/>
      <c r="CS874" s="133"/>
      <c r="CT874" s="133"/>
      <c r="CU874" s="133"/>
      <c r="CV874" s="133"/>
      <c r="CW874" s="133"/>
    </row>
    <row r="875" spans="1:101" s="134" customFormat="1" ht="12">
      <c r="A875" s="133"/>
      <c r="B875" s="132"/>
      <c r="C875" s="133"/>
      <c r="D875" s="126"/>
      <c r="E875" s="126"/>
      <c r="F875" s="126"/>
      <c r="G875" s="126"/>
      <c r="H875" s="126"/>
      <c r="I875" s="126"/>
      <c r="J875" s="126"/>
      <c r="K875" s="126"/>
      <c r="L875" s="126"/>
      <c r="M875" s="127"/>
      <c r="N875" s="127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  <c r="AF875" s="133"/>
      <c r="AG875" s="133"/>
      <c r="AH875" s="133"/>
      <c r="AI875" s="133"/>
      <c r="AJ875" s="133"/>
      <c r="AK875" s="133"/>
      <c r="AL875" s="133"/>
      <c r="AM875" s="133"/>
      <c r="AN875" s="133"/>
      <c r="AO875" s="133"/>
      <c r="AP875" s="133"/>
      <c r="AQ875" s="133"/>
      <c r="AR875" s="133"/>
      <c r="AS875" s="133"/>
      <c r="AT875" s="133"/>
      <c r="AU875" s="133"/>
      <c r="AV875" s="133"/>
      <c r="AW875" s="133"/>
      <c r="AX875" s="133"/>
      <c r="AY875" s="133"/>
      <c r="AZ875" s="133"/>
      <c r="BA875" s="133"/>
      <c r="BB875" s="133"/>
      <c r="BC875" s="133"/>
      <c r="BD875" s="133"/>
      <c r="BE875" s="133"/>
      <c r="BF875" s="133"/>
      <c r="BG875" s="133"/>
      <c r="BH875" s="133"/>
      <c r="BI875" s="133"/>
      <c r="BJ875" s="133"/>
      <c r="BK875" s="133"/>
      <c r="BL875" s="133"/>
      <c r="BM875" s="133"/>
      <c r="BN875" s="133"/>
      <c r="BO875" s="133"/>
      <c r="BP875" s="133"/>
      <c r="BQ875" s="133"/>
      <c r="BR875" s="133"/>
      <c r="BS875" s="133"/>
      <c r="BT875" s="133"/>
      <c r="BU875" s="133"/>
      <c r="BV875" s="133"/>
      <c r="BW875" s="133"/>
      <c r="BX875" s="133"/>
      <c r="BY875" s="133"/>
      <c r="BZ875" s="133"/>
      <c r="CA875" s="133"/>
      <c r="CB875" s="133"/>
      <c r="CC875" s="133"/>
      <c r="CD875" s="133"/>
      <c r="CE875" s="133"/>
      <c r="CF875" s="133"/>
      <c r="CG875" s="133"/>
      <c r="CH875" s="133"/>
      <c r="CI875" s="133"/>
      <c r="CJ875" s="133"/>
      <c r="CK875" s="133"/>
      <c r="CL875" s="133"/>
      <c r="CM875" s="133"/>
      <c r="CN875" s="133"/>
      <c r="CO875" s="133"/>
      <c r="CP875" s="133"/>
      <c r="CQ875" s="133"/>
      <c r="CR875" s="133"/>
      <c r="CS875" s="133"/>
      <c r="CT875" s="133"/>
      <c r="CU875" s="133"/>
      <c r="CV875" s="133"/>
      <c r="CW875" s="133"/>
    </row>
    <row r="876" spans="1:101" s="134" customFormat="1" ht="12">
      <c r="A876" s="133"/>
      <c r="B876" s="132"/>
      <c r="C876" s="133"/>
      <c r="D876" s="126"/>
      <c r="E876" s="126"/>
      <c r="F876" s="126"/>
      <c r="G876" s="126"/>
      <c r="H876" s="126"/>
      <c r="I876" s="126"/>
      <c r="J876" s="126"/>
      <c r="K876" s="126"/>
      <c r="L876" s="126"/>
      <c r="M876" s="127"/>
      <c r="N876" s="127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  <c r="AF876" s="133"/>
      <c r="AG876" s="133"/>
      <c r="AH876" s="133"/>
      <c r="AI876" s="133"/>
      <c r="AJ876" s="133"/>
      <c r="AK876" s="133"/>
      <c r="AL876" s="133"/>
      <c r="AM876" s="133"/>
      <c r="AN876" s="133"/>
      <c r="AO876" s="133"/>
      <c r="AP876" s="133"/>
      <c r="AQ876" s="133"/>
      <c r="AR876" s="133"/>
      <c r="AS876" s="133"/>
      <c r="AT876" s="133"/>
      <c r="AU876" s="133"/>
      <c r="AV876" s="133"/>
      <c r="AW876" s="133"/>
      <c r="AX876" s="133"/>
      <c r="AY876" s="133"/>
      <c r="AZ876" s="133"/>
      <c r="BA876" s="133"/>
      <c r="BB876" s="133"/>
      <c r="BC876" s="133"/>
      <c r="BD876" s="133"/>
      <c r="BE876" s="133"/>
      <c r="BF876" s="133"/>
      <c r="BG876" s="133"/>
      <c r="BH876" s="133"/>
      <c r="BI876" s="133"/>
      <c r="BJ876" s="133"/>
      <c r="BK876" s="133"/>
      <c r="BL876" s="133"/>
      <c r="BM876" s="133"/>
      <c r="BN876" s="133"/>
      <c r="BO876" s="133"/>
      <c r="BP876" s="133"/>
      <c r="BQ876" s="133"/>
      <c r="BR876" s="133"/>
      <c r="BS876" s="133"/>
      <c r="BT876" s="133"/>
      <c r="BU876" s="133"/>
      <c r="BV876" s="133"/>
      <c r="BW876" s="133"/>
      <c r="BX876" s="133"/>
      <c r="BY876" s="133"/>
      <c r="BZ876" s="133"/>
      <c r="CA876" s="133"/>
      <c r="CB876" s="133"/>
      <c r="CC876" s="133"/>
      <c r="CD876" s="133"/>
      <c r="CE876" s="133"/>
      <c r="CF876" s="133"/>
      <c r="CG876" s="133"/>
      <c r="CH876" s="133"/>
      <c r="CI876" s="133"/>
      <c r="CJ876" s="133"/>
      <c r="CK876" s="133"/>
      <c r="CL876" s="133"/>
      <c r="CM876" s="133"/>
      <c r="CN876" s="133"/>
      <c r="CO876" s="133"/>
      <c r="CP876" s="133"/>
      <c r="CQ876" s="133"/>
      <c r="CR876" s="133"/>
      <c r="CS876" s="133"/>
      <c r="CT876" s="133"/>
      <c r="CU876" s="133"/>
      <c r="CV876" s="133"/>
      <c r="CW876" s="133"/>
    </row>
    <row r="877" spans="1:101" s="134" customFormat="1" ht="12">
      <c r="A877" s="133"/>
      <c r="B877" s="132"/>
      <c r="C877" s="133"/>
      <c r="D877" s="126"/>
      <c r="E877" s="126"/>
      <c r="F877" s="126"/>
      <c r="G877" s="126"/>
      <c r="H877" s="126"/>
      <c r="I877" s="126"/>
      <c r="J877" s="126"/>
      <c r="K877" s="126"/>
      <c r="L877" s="126"/>
      <c r="M877" s="127"/>
      <c r="N877" s="127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  <c r="AF877" s="133"/>
      <c r="AG877" s="133"/>
      <c r="AH877" s="133"/>
      <c r="AI877" s="133"/>
      <c r="AJ877" s="133"/>
      <c r="AK877" s="133"/>
      <c r="AL877" s="133"/>
      <c r="AM877" s="133"/>
      <c r="AN877" s="133"/>
      <c r="AO877" s="133"/>
      <c r="AP877" s="133"/>
      <c r="AQ877" s="133"/>
      <c r="AR877" s="133"/>
      <c r="AS877" s="133"/>
      <c r="AT877" s="133"/>
      <c r="AU877" s="133"/>
      <c r="AV877" s="133"/>
      <c r="AW877" s="133"/>
      <c r="AX877" s="133"/>
      <c r="AY877" s="133"/>
      <c r="AZ877" s="133"/>
      <c r="BA877" s="133"/>
      <c r="BB877" s="133"/>
      <c r="BC877" s="133"/>
      <c r="BD877" s="133"/>
      <c r="BE877" s="133"/>
      <c r="BF877" s="133"/>
      <c r="BG877" s="133"/>
      <c r="BH877" s="133"/>
      <c r="BI877" s="133"/>
      <c r="BJ877" s="133"/>
      <c r="BK877" s="133"/>
      <c r="BL877" s="133"/>
      <c r="BM877" s="133"/>
      <c r="BN877" s="133"/>
      <c r="BO877" s="133"/>
      <c r="BP877" s="133"/>
      <c r="BQ877" s="133"/>
      <c r="BR877" s="133"/>
      <c r="BS877" s="133"/>
      <c r="BT877" s="133"/>
      <c r="BU877" s="133"/>
      <c r="BV877" s="133"/>
      <c r="BW877" s="133"/>
      <c r="BX877" s="133"/>
      <c r="BY877" s="133"/>
      <c r="BZ877" s="133"/>
      <c r="CA877" s="133"/>
      <c r="CB877" s="133"/>
      <c r="CC877" s="133"/>
      <c r="CD877" s="133"/>
      <c r="CE877" s="133"/>
      <c r="CF877" s="133"/>
      <c r="CG877" s="133"/>
      <c r="CH877" s="133"/>
      <c r="CI877" s="133"/>
      <c r="CJ877" s="133"/>
      <c r="CK877" s="133"/>
      <c r="CL877" s="133"/>
      <c r="CM877" s="133"/>
      <c r="CN877" s="133"/>
      <c r="CO877" s="133"/>
      <c r="CP877" s="133"/>
      <c r="CQ877" s="133"/>
      <c r="CR877" s="133"/>
      <c r="CS877" s="133"/>
      <c r="CT877" s="133"/>
      <c r="CU877" s="133"/>
      <c r="CV877" s="133"/>
      <c r="CW877" s="133"/>
    </row>
    <row r="878" spans="1:101" s="134" customFormat="1" ht="12">
      <c r="A878" s="133"/>
      <c r="B878" s="132"/>
      <c r="C878" s="133"/>
      <c r="D878" s="126"/>
      <c r="E878" s="126"/>
      <c r="F878" s="126"/>
      <c r="G878" s="126"/>
      <c r="H878" s="126"/>
      <c r="I878" s="126"/>
      <c r="J878" s="126"/>
      <c r="K878" s="126"/>
      <c r="L878" s="126"/>
      <c r="M878" s="127"/>
      <c r="N878" s="127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  <c r="AF878" s="133"/>
      <c r="AG878" s="133"/>
      <c r="AH878" s="133"/>
      <c r="AI878" s="133"/>
      <c r="AJ878" s="133"/>
      <c r="AK878" s="133"/>
      <c r="AL878" s="133"/>
      <c r="AM878" s="133"/>
      <c r="AN878" s="133"/>
      <c r="AO878" s="133"/>
      <c r="AP878" s="133"/>
      <c r="AQ878" s="133"/>
      <c r="AR878" s="133"/>
      <c r="AS878" s="133"/>
      <c r="AT878" s="133"/>
      <c r="AU878" s="133"/>
      <c r="AV878" s="133"/>
      <c r="AW878" s="133"/>
      <c r="AX878" s="133"/>
      <c r="AY878" s="133"/>
      <c r="AZ878" s="133"/>
      <c r="BA878" s="133"/>
      <c r="BB878" s="133"/>
      <c r="BC878" s="133"/>
      <c r="BD878" s="133"/>
      <c r="BE878" s="133"/>
      <c r="BF878" s="133"/>
      <c r="BG878" s="133"/>
      <c r="BH878" s="133"/>
      <c r="BI878" s="133"/>
      <c r="BJ878" s="133"/>
      <c r="BK878" s="133"/>
      <c r="BL878" s="133"/>
      <c r="BM878" s="133"/>
      <c r="BN878" s="133"/>
      <c r="BO878" s="133"/>
      <c r="BP878" s="133"/>
      <c r="BQ878" s="133"/>
      <c r="BR878" s="133"/>
      <c r="BS878" s="133"/>
      <c r="BT878" s="133"/>
      <c r="BU878" s="133"/>
      <c r="BV878" s="133"/>
      <c r="BW878" s="133"/>
      <c r="BX878" s="133"/>
      <c r="BY878" s="133"/>
      <c r="BZ878" s="133"/>
      <c r="CA878" s="133"/>
      <c r="CB878" s="133"/>
      <c r="CC878" s="133"/>
      <c r="CD878" s="133"/>
      <c r="CE878" s="133"/>
      <c r="CF878" s="133"/>
      <c r="CG878" s="133"/>
      <c r="CH878" s="133"/>
      <c r="CI878" s="133"/>
      <c r="CJ878" s="133"/>
      <c r="CK878" s="133"/>
      <c r="CL878" s="133"/>
      <c r="CM878" s="133"/>
      <c r="CN878" s="133"/>
      <c r="CO878" s="133"/>
      <c r="CP878" s="133"/>
      <c r="CQ878" s="133"/>
      <c r="CR878" s="133"/>
      <c r="CS878" s="133"/>
      <c r="CT878" s="133"/>
      <c r="CU878" s="133"/>
      <c r="CV878" s="133"/>
      <c r="CW878" s="133"/>
    </row>
    <row r="879" spans="1:101" s="134" customFormat="1" ht="12">
      <c r="A879" s="133"/>
      <c r="B879" s="132"/>
      <c r="C879" s="133"/>
      <c r="D879" s="126"/>
      <c r="E879" s="126"/>
      <c r="F879" s="126"/>
      <c r="G879" s="126"/>
      <c r="H879" s="126"/>
      <c r="I879" s="126"/>
      <c r="J879" s="126"/>
      <c r="K879" s="126"/>
      <c r="L879" s="126"/>
      <c r="M879" s="127"/>
      <c r="N879" s="127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  <c r="AF879" s="133"/>
      <c r="AG879" s="133"/>
      <c r="AH879" s="133"/>
      <c r="AI879" s="133"/>
      <c r="AJ879" s="133"/>
      <c r="AK879" s="133"/>
      <c r="AL879" s="133"/>
      <c r="AM879" s="133"/>
      <c r="AN879" s="133"/>
      <c r="AO879" s="133"/>
      <c r="AP879" s="133"/>
      <c r="AQ879" s="133"/>
      <c r="AR879" s="133"/>
      <c r="AS879" s="133"/>
      <c r="AT879" s="133"/>
      <c r="AU879" s="133"/>
      <c r="AV879" s="133"/>
      <c r="AW879" s="133"/>
      <c r="AX879" s="133"/>
      <c r="AY879" s="133"/>
      <c r="AZ879" s="133"/>
      <c r="BA879" s="133"/>
      <c r="BB879" s="133"/>
      <c r="BC879" s="133"/>
      <c r="BD879" s="133"/>
      <c r="BE879" s="133"/>
      <c r="BF879" s="133"/>
      <c r="BG879" s="133"/>
      <c r="BH879" s="133"/>
      <c r="BI879" s="133"/>
      <c r="BJ879" s="133"/>
      <c r="BK879" s="133"/>
      <c r="BL879" s="133"/>
      <c r="BM879" s="133"/>
      <c r="BN879" s="133"/>
      <c r="BO879" s="133"/>
      <c r="BP879" s="133"/>
      <c r="BQ879" s="133"/>
      <c r="BR879" s="133"/>
      <c r="BS879" s="133"/>
      <c r="BT879" s="133"/>
      <c r="BU879" s="133"/>
      <c r="BV879" s="133"/>
      <c r="BW879" s="133"/>
      <c r="BX879" s="133"/>
      <c r="BY879" s="133"/>
      <c r="BZ879" s="133"/>
      <c r="CA879" s="133"/>
      <c r="CB879" s="133"/>
      <c r="CC879" s="133"/>
      <c r="CD879" s="133"/>
      <c r="CE879" s="133"/>
      <c r="CF879" s="133"/>
      <c r="CG879" s="133"/>
      <c r="CH879" s="133"/>
      <c r="CI879" s="133"/>
      <c r="CJ879" s="133"/>
      <c r="CK879" s="133"/>
      <c r="CL879" s="133"/>
      <c r="CM879" s="133"/>
      <c r="CN879" s="133"/>
      <c r="CO879" s="133"/>
      <c r="CP879" s="133"/>
      <c r="CQ879" s="133"/>
      <c r="CR879" s="133"/>
      <c r="CS879" s="133"/>
      <c r="CT879" s="133"/>
      <c r="CU879" s="133"/>
      <c r="CV879" s="133"/>
      <c r="CW879" s="133"/>
    </row>
    <row r="880" spans="1:101" s="134" customFormat="1" ht="12">
      <c r="A880" s="133"/>
      <c r="B880" s="132"/>
      <c r="C880" s="133"/>
      <c r="D880" s="126"/>
      <c r="E880" s="126"/>
      <c r="F880" s="126"/>
      <c r="G880" s="126"/>
      <c r="H880" s="126"/>
      <c r="I880" s="126"/>
      <c r="J880" s="126"/>
      <c r="K880" s="126"/>
      <c r="L880" s="126"/>
      <c r="M880" s="127"/>
      <c r="N880" s="127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  <c r="AF880" s="133"/>
      <c r="AG880" s="133"/>
      <c r="AH880" s="133"/>
      <c r="AI880" s="133"/>
      <c r="AJ880" s="133"/>
      <c r="AK880" s="133"/>
      <c r="AL880" s="133"/>
      <c r="AM880" s="133"/>
      <c r="AN880" s="133"/>
      <c r="AO880" s="133"/>
      <c r="AP880" s="133"/>
      <c r="AQ880" s="133"/>
      <c r="AR880" s="133"/>
      <c r="AS880" s="133"/>
      <c r="AT880" s="133"/>
      <c r="AU880" s="133"/>
      <c r="AV880" s="133"/>
      <c r="AW880" s="133"/>
      <c r="AX880" s="133"/>
      <c r="AY880" s="133"/>
      <c r="AZ880" s="133"/>
      <c r="BA880" s="133"/>
      <c r="BB880" s="133"/>
      <c r="BC880" s="133"/>
      <c r="BD880" s="133"/>
      <c r="BE880" s="133"/>
      <c r="BF880" s="133"/>
      <c r="BG880" s="133"/>
      <c r="BH880" s="133"/>
      <c r="BI880" s="133"/>
      <c r="BJ880" s="133"/>
      <c r="BK880" s="133"/>
      <c r="BL880" s="133"/>
      <c r="BM880" s="133"/>
      <c r="BN880" s="133"/>
      <c r="BO880" s="133"/>
      <c r="BP880" s="133"/>
      <c r="BQ880" s="133"/>
      <c r="BR880" s="133"/>
      <c r="BS880" s="133"/>
      <c r="BT880" s="133"/>
      <c r="BU880" s="133"/>
      <c r="BV880" s="133"/>
      <c r="BW880" s="133"/>
      <c r="BX880" s="133"/>
      <c r="BY880" s="133"/>
      <c r="BZ880" s="133"/>
      <c r="CA880" s="133"/>
      <c r="CB880" s="133"/>
      <c r="CC880" s="133"/>
      <c r="CD880" s="133"/>
      <c r="CE880" s="133"/>
      <c r="CF880" s="133"/>
      <c r="CG880" s="133"/>
      <c r="CH880" s="133"/>
      <c r="CI880" s="133"/>
      <c r="CJ880" s="133"/>
      <c r="CK880" s="133"/>
      <c r="CL880" s="133"/>
      <c r="CM880" s="133"/>
      <c r="CN880" s="133"/>
      <c r="CO880" s="133"/>
      <c r="CP880" s="133"/>
      <c r="CQ880" s="133"/>
      <c r="CR880" s="133"/>
      <c r="CS880" s="133"/>
      <c r="CT880" s="133"/>
      <c r="CU880" s="133"/>
      <c r="CV880" s="133"/>
      <c r="CW880" s="133"/>
    </row>
    <row r="881" spans="1:101" s="134" customFormat="1" ht="12">
      <c r="A881" s="133"/>
      <c r="B881" s="132"/>
      <c r="C881" s="133"/>
      <c r="D881" s="126"/>
      <c r="E881" s="126"/>
      <c r="F881" s="126"/>
      <c r="G881" s="126"/>
      <c r="H881" s="126"/>
      <c r="I881" s="126"/>
      <c r="J881" s="126"/>
      <c r="K881" s="126"/>
      <c r="L881" s="126"/>
      <c r="M881" s="127"/>
      <c r="N881" s="127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  <c r="AF881" s="133"/>
      <c r="AG881" s="133"/>
      <c r="AH881" s="133"/>
      <c r="AI881" s="133"/>
      <c r="AJ881" s="133"/>
      <c r="AK881" s="133"/>
      <c r="AL881" s="133"/>
      <c r="AM881" s="133"/>
      <c r="AN881" s="133"/>
      <c r="AO881" s="133"/>
      <c r="AP881" s="133"/>
      <c r="AQ881" s="133"/>
      <c r="AR881" s="133"/>
      <c r="AS881" s="133"/>
      <c r="AT881" s="133"/>
      <c r="AU881" s="133"/>
      <c r="AV881" s="133"/>
      <c r="AW881" s="133"/>
      <c r="AX881" s="133"/>
      <c r="AY881" s="133"/>
      <c r="AZ881" s="133"/>
      <c r="BA881" s="133"/>
      <c r="BB881" s="133"/>
      <c r="BC881" s="133"/>
      <c r="BD881" s="133"/>
      <c r="BE881" s="133"/>
      <c r="BF881" s="133"/>
      <c r="BG881" s="133"/>
      <c r="BH881" s="133"/>
      <c r="BI881" s="133"/>
      <c r="BJ881" s="133"/>
      <c r="BK881" s="133"/>
      <c r="BL881" s="133"/>
      <c r="BM881" s="133"/>
      <c r="BN881" s="133"/>
      <c r="BO881" s="133"/>
      <c r="BP881" s="133"/>
      <c r="BQ881" s="133"/>
      <c r="BR881" s="133"/>
      <c r="BS881" s="133"/>
      <c r="BT881" s="133"/>
      <c r="BU881" s="133"/>
      <c r="BV881" s="133"/>
      <c r="BW881" s="133"/>
      <c r="BX881" s="133"/>
      <c r="BY881" s="133"/>
      <c r="BZ881" s="133"/>
      <c r="CA881" s="133"/>
      <c r="CB881" s="133"/>
      <c r="CC881" s="133"/>
      <c r="CD881" s="133"/>
      <c r="CE881" s="133"/>
      <c r="CF881" s="133"/>
      <c r="CG881" s="133"/>
      <c r="CH881" s="133"/>
      <c r="CI881" s="133"/>
      <c r="CJ881" s="133"/>
      <c r="CK881" s="133"/>
      <c r="CL881" s="133"/>
      <c r="CM881" s="133"/>
      <c r="CN881" s="133"/>
      <c r="CO881" s="133"/>
      <c r="CP881" s="133"/>
      <c r="CQ881" s="133"/>
      <c r="CR881" s="133"/>
      <c r="CS881" s="133"/>
      <c r="CT881" s="133"/>
      <c r="CU881" s="133"/>
      <c r="CV881" s="133"/>
      <c r="CW881" s="133"/>
    </row>
    <row r="882" spans="1:101" s="134" customFormat="1" ht="12">
      <c r="A882" s="133"/>
      <c r="B882" s="132"/>
      <c r="C882" s="133"/>
      <c r="D882" s="126"/>
      <c r="E882" s="126"/>
      <c r="F882" s="126"/>
      <c r="G882" s="126"/>
      <c r="H882" s="126"/>
      <c r="I882" s="126"/>
      <c r="J882" s="126"/>
      <c r="K882" s="126"/>
      <c r="L882" s="126"/>
      <c r="M882" s="127"/>
      <c r="N882" s="127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  <c r="AF882" s="133"/>
      <c r="AG882" s="133"/>
      <c r="AH882" s="133"/>
      <c r="AI882" s="133"/>
      <c r="AJ882" s="133"/>
      <c r="AK882" s="133"/>
      <c r="AL882" s="133"/>
      <c r="AM882" s="133"/>
      <c r="AN882" s="133"/>
      <c r="AO882" s="133"/>
      <c r="AP882" s="133"/>
      <c r="AQ882" s="133"/>
      <c r="AR882" s="133"/>
      <c r="AS882" s="133"/>
      <c r="AT882" s="133"/>
      <c r="AU882" s="133"/>
      <c r="AV882" s="133"/>
      <c r="AW882" s="133"/>
      <c r="AX882" s="133"/>
      <c r="AY882" s="133"/>
      <c r="AZ882" s="133"/>
      <c r="BA882" s="133"/>
      <c r="BB882" s="133"/>
      <c r="BC882" s="133"/>
      <c r="BD882" s="133"/>
      <c r="BE882" s="133"/>
      <c r="BF882" s="133"/>
      <c r="BG882" s="133"/>
      <c r="BH882" s="133"/>
      <c r="BI882" s="133"/>
      <c r="BJ882" s="133"/>
      <c r="BK882" s="133"/>
      <c r="BL882" s="133"/>
      <c r="BM882" s="133"/>
      <c r="BN882" s="133"/>
      <c r="BO882" s="133"/>
      <c r="BP882" s="133"/>
      <c r="BQ882" s="133"/>
      <c r="BR882" s="133"/>
      <c r="BS882" s="133"/>
      <c r="BT882" s="133"/>
      <c r="BU882" s="133"/>
      <c r="BV882" s="133"/>
      <c r="BW882" s="133"/>
      <c r="BX882" s="133"/>
      <c r="BY882" s="133"/>
      <c r="BZ882" s="133"/>
      <c r="CA882" s="133"/>
      <c r="CB882" s="133"/>
      <c r="CC882" s="133"/>
      <c r="CD882" s="133"/>
      <c r="CE882" s="133"/>
      <c r="CF882" s="133"/>
      <c r="CG882" s="133"/>
      <c r="CH882" s="133"/>
      <c r="CI882" s="133"/>
      <c r="CJ882" s="133"/>
      <c r="CK882" s="133"/>
      <c r="CL882" s="133"/>
      <c r="CM882" s="133"/>
      <c r="CN882" s="133"/>
      <c r="CO882" s="133"/>
      <c r="CP882" s="133"/>
      <c r="CQ882" s="133"/>
      <c r="CR882" s="133"/>
      <c r="CS882" s="133"/>
      <c r="CT882" s="133"/>
      <c r="CU882" s="133"/>
      <c r="CV882" s="133"/>
      <c r="CW882" s="133"/>
    </row>
    <row r="883" spans="1:101" s="134" customFormat="1" ht="12">
      <c r="A883" s="133"/>
      <c r="B883" s="132"/>
      <c r="C883" s="133"/>
      <c r="D883" s="126"/>
      <c r="E883" s="126"/>
      <c r="F883" s="126"/>
      <c r="G883" s="126"/>
      <c r="H883" s="126"/>
      <c r="I883" s="126"/>
      <c r="J883" s="126"/>
      <c r="K883" s="126"/>
      <c r="L883" s="126"/>
      <c r="M883" s="127"/>
      <c r="N883" s="127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  <c r="AF883" s="133"/>
      <c r="AG883" s="133"/>
      <c r="AH883" s="133"/>
      <c r="AI883" s="133"/>
      <c r="AJ883" s="133"/>
      <c r="AK883" s="133"/>
      <c r="AL883" s="133"/>
      <c r="AM883" s="133"/>
      <c r="AN883" s="133"/>
      <c r="AO883" s="133"/>
      <c r="AP883" s="133"/>
      <c r="AQ883" s="133"/>
      <c r="AR883" s="133"/>
      <c r="AS883" s="133"/>
      <c r="AT883" s="133"/>
      <c r="AU883" s="133"/>
      <c r="AV883" s="133"/>
      <c r="AW883" s="133"/>
      <c r="AX883" s="133"/>
      <c r="AY883" s="133"/>
      <c r="AZ883" s="133"/>
      <c r="BA883" s="133"/>
      <c r="BB883" s="133"/>
      <c r="BC883" s="133"/>
      <c r="BD883" s="133"/>
      <c r="BE883" s="133"/>
      <c r="BF883" s="133"/>
      <c r="BG883" s="133"/>
      <c r="BH883" s="133"/>
      <c r="BI883" s="133"/>
      <c r="BJ883" s="133"/>
      <c r="BK883" s="133"/>
      <c r="BL883" s="133"/>
      <c r="BM883" s="133"/>
      <c r="BN883" s="133"/>
      <c r="BO883" s="133"/>
      <c r="BP883" s="133"/>
      <c r="BQ883" s="133"/>
      <c r="BR883" s="133"/>
      <c r="BS883" s="133"/>
      <c r="BT883" s="133"/>
      <c r="BU883" s="133"/>
      <c r="BV883" s="133"/>
      <c r="BW883" s="133"/>
      <c r="BX883" s="133"/>
      <c r="BY883" s="133"/>
      <c r="BZ883" s="133"/>
      <c r="CA883" s="133"/>
      <c r="CB883" s="133"/>
      <c r="CC883" s="133"/>
      <c r="CD883" s="133"/>
      <c r="CE883" s="133"/>
      <c r="CF883" s="133"/>
      <c r="CG883" s="133"/>
      <c r="CH883" s="133"/>
      <c r="CI883" s="133"/>
      <c r="CJ883" s="133"/>
      <c r="CK883" s="133"/>
      <c r="CL883" s="133"/>
      <c r="CM883" s="133"/>
      <c r="CN883" s="133"/>
      <c r="CO883" s="133"/>
      <c r="CP883" s="133"/>
      <c r="CQ883" s="133"/>
      <c r="CR883" s="133"/>
      <c r="CS883" s="133"/>
      <c r="CT883" s="133"/>
      <c r="CU883" s="133"/>
      <c r="CV883" s="133"/>
      <c r="CW883" s="133"/>
    </row>
    <row r="884" spans="1:101" s="134" customFormat="1" ht="12">
      <c r="A884" s="133"/>
      <c r="B884" s="132"/>
      <c r="C884" s="133"/>
      <c r="D884" s="126"/>
      <c r="E884" s="126"/>
      <c r="F884" s="126"/>
      <c r="G884" s="126"/>
      <c r="H884" s="126"/>
      <c r="I884" s="126"/>
      <c r="J884" s="126"/>
      <c r="K884" s="126"/>
      <c r="L884" s="126"/>
      <c r="M884" s="127"/>
      <c r="N884" s="127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  <c r="AF884" s="133"/>
      <c r="AG884" s="133"/>
      <c r="AH884" s="133"/>
      <c r="AI884" s="133"/>
      <c r="AJ884" s="133"/>
      <c r="AK884" s="133"/>
      <c r="AL884" s="133"/>
      <c r="AM884" s="133"/>
      <c r="AN884" s="133"/>
      <c r="AO884" s="133"/>
      <c r="AP884" s="133"/>
      <c r="AQ884" s="133"/>
      <c r="AR884" s="133"/>
      <c r="AS884" s="133"/>
      <c r="AT884" s="133"/>
      <c r="AU884" s="133"/>
      <c r="AV884" s="133"/>
      <c r="AW884" s="133"/>
      <c r="AX884" s="133"/>
      <c r="AY884" s="133"/>
      <c r="AZ884" s="133"/>
      <c r="BA884" s="133"/>
      <c r="BB884" s="133"/>
      <c r="BC884" s="133"/>
      <c r="BD884" s="133"/>
      <c r="BE884" s="133"/>
      <c r="BF884" s="133"/>
      <c r="BG884" s="133"/>
      <c r="BH884" s="133"/>
      <c r="BI884" s="133"/>
      <c r="BJ884" s="133"/>
      <c r="BK884" s="133"/>
      <c r="BL884" s="133"/>
      <c r="BM884" s="133"/>
      <c r="BN884" s="133"/>
      <c r="BO884" s="133"/>
      <c r="BP884" s="133"/>
      <c r="BQ884" s="133"/>
      <c r="BR884" s="133"/>
      <c r="BS884" s="133"/>
      <c r="BT884" s="133"/>
      <c r="BU884" s="133"/>
      <c r="BV884" s="133"/>
      <c r="BW884" s="133"/>
      <c r="BX884" s="133"/>
      <c r="BY884" s="133"/>
      <c r="BZ884" s="133"/>
      <c r="CA884" s="133"/>
      <c r="CB884" s="133"/>
      <c r="CC884" s="133"/>
      <c r="CD884" s="133"/>
      <c r="CE884" s="133"/>
      <c r="CF884" s="133"/>
      <c r="CG884" s="133"/>
      <c r="CH884" s="133"/>
      <c r="CI884" s="133"/>
      <c r="CJ884" s="133"/>
      <c r="CK884" s="133"/>
      <c r="CL884" s="133"/>
      <c r="CM884" s="133"/>
      <c r="CN884" s="133"/>
      <c r="CO884" s="133"/>
      <c r="CP884" s="133"/>
      <c r="CQ884" s="133"/>
      <c r="CR884" s="133"/>
      <c r="CS884" s="133"/>
      <c r="CT884" s="133"/>
      <c r="CU884" s="133"/>
      <c r="CV884" s="133"/>
      <c r="CW884" s="133"/>
    </row>
    <row r="885" spans="1:101" s="134" customFormat="1" ht="12">
      <c r="A885" s="133"/>
      <c r="B885" s="132"/>
      <c r="C885" s="133"/>
      <c r="D885" s="126"/>
      <c r="E885" s="126"/>
      <c r="F885" s="126"/>
      <c r="G885" s="126"/>
      <c r="H885" s="126"/>
      <c r="I885" s="126"/>
      <c r="J885" s="126"/>
      <c r="K885" s="126"/>
      <c r="L885" s="126"/>
      <c r="M885" s="127"/>
      <c r="N885" s="127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  <c r="AF885" s="133"/>
      <c r="AG885" s="133"/>
      <c r="AH885" s="133"/>
      <c r="AI885" s="133"/>
      <c r="AJ885" s="133"/>
      <c r="AK885" s="133"/>
      <c r="AL885" s="133"/>
      <c r="AM885" s="133"/>
      <c r="AN885" s="133"/>
      <c r="AO885" s="133"/>
      <c r="AP885" s="133"/>
      <c r="AQ885" s="133"/>
      <c r="AR885" s="133"/>
      <c r="AS885" s="133"/>
      <c r="AT885" s="133"/>
      <c r="AU885" s="133"/>
      <c r="AV885" s="133"/>
      <c r="AW885" s="133"/>
      <c r="AX885" s="133"/>
      <c r="AY885" s="133"/>
      <c r="AZ885" s="133"/>
      <c r="BA885" s="133"/>
      <c r="BB885" s="133"/>
      <c r="BC885" s="133"/>
      <c r="BD885" s="133"/>
      <c r="BE885" s="133"/>
      <c r="BF885" s="133"/>
      <c r="BG885" s="133"/>
      <c r="BH885" s="133"/>
      <c r="BI885" s="133"/>
      <c r="BJ885" s="133"/>
      <c r="BK885" s="133"/>
      <c r="BL885" s="133"/>
      <c r="BM885" s="133"/>
      <c r="BN885" s="133"/>
      <c r="BO885" s="133"/>
      <c r="BP885" s="133"/>
      <c r="BQ885" s="133"/>
      <c r="BR885" s="133"/>
      <c r="BS885" s="133"/>
      <c r="BT885" s="133"/>
      <c r="BU885" s="133"/>
      <c r="BV885" s="133"/>
      <c r="BW885" s="133"/>
      <c r="BX885" s="133"/>
      <c r="BY885" s="133"/>
      <c r="BZ885" s="133"/>
      <c r="CA885" s="133"/>
      <c r="CB885" s="133"/>
      <c r="CC885" s="133"/>
      <c r="CD885" s="133"/>
      <c r="CE885" s="133"/>
      <c r="CF885" s="133"/>
      <c r="CG885" s="133"/>
      <c r="CH885" s="133"/>
      <c r="CI885" s="133"/>
      <c r="CJ885" s="133"/>
      <c r="CK885" s="133"/>
      <c r="CL885" s="133"/>
      <c r="CM885" s="133"/>
      <c r="CN885" s="133"/>
      <c r="CO885" s="133"/>
      <c r="CP885" s="133"/>
      <c r="CQ885" s="133"/>
      <c r="CR885" s="133"/>
      <c r="CS885" s="133"/>
      <c r="CT885" s="133"/>
      <c r="CU885" s="133"/>
      <c r="CV885" s="133"/>
      <c r="CW885" s="133"/>
    </row>
    <row r="886" spans="1:101" s="134" customFormat="1" ht="12">
      <c r="A886" s="133"/>
      <c r="B886" s="132"/>
      <c r="C886" s="133"/>
      <c r="D886" s="126"/>
      <c r="E886" s="126"/>
      <c r="F886" s="126"/>
      <c r="G886" s="126"/>
      <c r="H886" s="126"/>
      <c r="I886" s="126"/>
      <c r="J886" s="126"/>
      <c r="K886" s="126"/>
      <c r="L886" s="126"/>
      <c r="M886" s="127"/>
      <c r="N886" s="127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  <c r="AF886" s="133"/>
      <c r="AG886" s="133"/>
      <c r="AH886" s="133"/>
      <c r="AI886" s="133"/>
      <c r="AJ886" s="133"/>
      <c r="AK886" s="133"/>
      <c r="AL886" s="133"/>
      <c r="AM886" s="133"/>
      <c r="AN886" s="133"/>
      <c r="AO886" s="133"/>
      <c r="AP886" s="133"/>
      <c r="AQ886" s="133"/>
      <c r="AR886" s="133"/>
      <c r="AS886" s="133"/>
      <c r="AT886" s="133"/>
      <c r="AU886" s="133"/>
      <c r="AV886" s="133"/>
      <c r="AW886" s="133"/>
      <c r="AX886" s="133"/>
      <c r="AY886" s="133"/>
      <c r="AZ886" s="133"/>
      <c r="BA886" s="133"/>
      <c r="BB886" s="133"/>
      <c r="BC886" s="133"/>
      <c r="BD886" s="133"/>
      <c r="BE886" s="133"/>
      <c r="BF886" s="133"/>
      <c r="BG886" s="133"/>
      <c r="BH886" s="133"/>
      <c r="BI886" s="133"/>
      <c r="BJ886" s="133"/>
      <c r="BK886" s="133"/>
      <c r="BL886" s="133"/>
      <c r="BM886" s="133"/>
      <c r="BN886" s="133"/>
      <c r="BO886" s="133"/>
      <c r="BP886" s="133"/>
      <c r="BQ886" s="133"/>
      <c r="BR886" s="133"/>
      <c r="BS886" s="133"/>
      <c r="BT886" s="133"/>
      <c r="BU886" s="133"/>
      <c r="BV886" s="133"/>
      <c r="BW886" s="133"/>
      <c r="BX886" s="133"/>
      <c r="BY886" s="133"/>
      <c r="BZ886" s="133"/>
      <c r="CA886" s="133"/>
      <c r="CB886" s="133"/>
      <c r="CC886" s="133"/>
      <c r="CD886" s="133"/>
      <c r="CE886" s="133"/>
      <c r="CF886" s="133"/>
      <c r="CG886" s="133"/>
      <c r="CH886" s="133"/>
      <c r="CI886" s="133"/>
      <c r="CJ886" s="133"/>
      <c r="CK886" s="133"/>
      <c r="CL886" s="133"/>
      <c r="CM886" s="133"/>
      <c r="CN886" s="133"/>
      <c r="CO886" s="133"/>
      <c r="CP886" s="133"/>
      <c r="CQ886" s="133"/>
      <c r="CR886" s="133"/>
      <c r="CS886" s="133"/>
      <c r="CT886" s="133"/>
      <c r="CU886" s="133"/>
      <c r="CV886" s="133"/>
      <c r="CW886" s="133"/>
    </row>
    <row r="887" spans="1:101" s="134" customFormat="1" ht="12">
      <c r="A887" s="133"/>
      <c r="B887" s="132"/>
      <c r="C887" s="133"/>
      <c r="D887" s="126"/>
      <c r="E887" s="126"/>
      <c r="F887" s="126"/>
      <c r="G887" s="126"/>
      <c r="H887" s="126"/>
      <c r="I887" s="126"/>
      <c r="J887" s="126"/>
      <c r="K887" s="126"/>
      <c r="L887" s="126"/>
      <c r="M887" s="127"/>
      <c r="N887" s="127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  <c r="AF887" s="133"/>
      <c r="AG887" s="133"/>
      <c r="AH887" s="133"/>
      <c r="AI887" s="133"/>
      <c r="AJ887" s="133"/>
      <c r="AK887" s="133"/>
      <c r="AL887" s="133"/>
      <c r="AM887" s="133"/>
      <c r="AN887" s="133"/>
      <c r="AO887" s="133"/>
      <c r="AP887" s="133"/>
      <c r="AQ887" s="133"/>
      <c r="AR887" s="133"/>
      <c r="AS887" s="133"/>
      <c r="AT887" s="133"/>
      <c r="AU887" s="133"/>
      <c r="AV887" s="133"/>
      <c r="AW887" s="133"/>
      <c r="AX887" s="133"/>
      <c r="AY887" s="133"/>
      <c r="AZ887" s="133"/>
      <c r="BA887" s="133"/>
      <c r="BB887" s="133"/>
      <c r="BC887" s="133"/>
      <c r="BD887" s="133"/>
      <c r="BE887" s="133"/>
      <c r="BF887" s="133"/>
      <c r="BG887" s="133"/>
      <c r="BH887" s="133"/>
      <c r="BI887" s="133"/>
      <c r="BJ887" s="133"/>
      <c r="BK887" s="133"/>
      <c r="BL887" s="133"/>
      <c r="BM887" s="133"/>
      <c r="BN887" s="133"/>
      <c r="BO887" s="133"/>
      <c r="BP887" s="133"/>
      <c r="BQ887" s="133"/>
      <c r="BR887" s="133"/>
      <c r="BS887" s="133"/>
      <c r="BT887" s="133"/>
      <c r="BU887" s="133"/>
      <c r="BV887" s="133"/>
      <c r="BW887" s="133"/>
      <c r="BX887" s="133"/>
      <c r="BY887" s="133"/>
      <c r="BZ887" s="133"/>
      <c r="CA887" s="133"/>
      <c r="CB887" s="133"/>
      <c r="CC887" s="133"/>
      <c r="CD887" s="133"/>
      <c r="CE887" s="133"/>
      <c r="CF887" s="133"/>
      <c r="CG887" s="133"/>
      <c r="CH887" s="133"/>
      <c r="CI887" s="133"/>
      <c r="CJ887" s="133"/>
      <c r="CK887" s="133"/>
      <c r="CL887" s="133"/>
      <c r="CM887" s="133"/>
      <c r="CN887" s="133"/>
      <c r="CO887" s="133"/>
      <c r="CP887" s="133"/>
      <c r="CQ887" s="133"/>
      <c r="CR887" s="133"/>
      <c r="CS887" s="133"/>
      <c r="CT887" s="133"/>
      <c r="CU887" s="133"/>
      <c r="CV887" s="133"/>
      <c r="CW887" s="133"/>
    </row>
    <row r="888" spans="1:101" s="134" customFormat="1" ht="12">
      <c r="A888" s="133"/>
      <c r="B888" s="132"/>
      <c r="C888" s="133"/>
      <c r="D888" s="126"/>
      <c r="E888" s="126"/>
      <c r="F888" s="126"/>
      <c r="G888" s="126"/>
      <c r="H888" s="126"/>
      <c r="I888" s="126"/>
      <c r="J888" s="126"/>
      <c r="K888" s="126"/>
      <c r="L888" s="126"/>
      <c r="M888" s="127"/>
      <c r="N888" s="127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  <c r="AF888" s="133"/>
      <c r="AG888" s="133"/>
      <c r="AH888" s="133"/>
      <c r="AI888" s="133"/>
      <c r="AJ888" s="133"/>
      <c r="AK888" s="133"/>
      <c r="AL888" s="133"/>
      <c r="AM888" s="133"/>
      <c r="AN888" s="133"/>
      <c r="AO888" s="133"/>
      <c r="AP888" s="133"/>
      <c r="AQ888" s="133"/>
      <c r="AR888" s="133"/>
      <c r="AS888" s="133"/>
      <c r="AT888" s="133"/>
      <c r="AU888" s="133"/>
      <c r="AV888" s="133"/>
      <c r="AW888" s="133"/>
      <c r="AX888" s="133"/>
      <c r="AY888" s="133"/>
      <c r="AZ888" s="133"/>
      <c r="BA888" s="133"/>
      <c r="BB888" s="133"/>
      <c r="BC888" s="133"/>
      <c r="BD888" s="133"/>
      <c r="BE888" s="133"/>
      <c r="BF888" s="133"/>
      <c r="BG888" s="133"/>
      <c r="BH888" s="133"/>
      <c r="BI888" s="133"/>
      <c r="BJ888" s="133"/>
      <c r="BK888" s="133"/>
      <c r="BL888" s="133"/>
      <c r="BM888" s="133"/>
      <c r="BN888" s="133"/>
      <c r="BO888" s="133"/>
      <c r="BP888" s="133"/>
      <c r="BQ888" s="133"/>
      <c r="BR888" s="133"/>
      <c r="BS888" s="133"/>
      <c r="BT888" s="133"/>
      <c r="BU888" s="133"/>
      <c r="BV888" s="133"/>
      <c r="BW888" s="133"/>
      <c r="BX888" s="133"/>
      <c r="BY888" s="133"/>
      <c r="BZ888" s="133"/>
      <c r="CA888" s="133"/>
      <c r="CB888" s="133"/>
      <c r="CC888" s="133"/>
      <c r="CD888" s="133"/>
      <c r="CE888" s="133"/>
      <c r="CF888" s="133"/>
      <c r="CG888" s="133"/>
      <c r="CH888" s="133"/>
      <c r="CI888" s="133"/>
      <c r="CJ888" s="133"/>
      <c r="CK888" s="133"/>
      <c r="CL888" s="133"/>
      <c r="CM888" s="133"/>
      <c r="CN888" s="133"/>
      <c r="CO888" s="133"/>
      <c r="CP888" s="133"/>
      <c r="CQ888" s="133"/>
      <c r="CR888" s="133"/>
      <c r="CS888" s="133"/>
      <c r="CT888" s="133"/>
      <c r="CU888" s="133"/>
      <c r="CV888" s="133"/>
      <c r="CW888" s="133"/>
    </row>
    <row r="889" spans="1:101" s="134" customFormat="1" ht="12">
      <c r="A889" s="133"/>
      <c r="B889" s="132"/>
      <c r="C889" s="133"/>
      <c r="D889" s="126"/>
      <c r="E889" s="126"/>
      <c r="F889" s="126"/>
      <c r="G889" s="126"/>
      <c r="H889" s="126"/>
      <c r="I889" s="126"/>
      <c r="J889" s="126"/>
      <c r="K889" s="126"/>
      <c r="L889" s="126"/>
      <c r="M889" s="127"/>
      <c r="N889" s="127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  <c r="AF889" s="133"/>
      <c r="AG889" s="133"/>
      <c r="AH889" s="133"/>
      <c r="AI889" s="133"/>
      <c r="AJ889" s="133"/>
      <c r="AK889" s="133"/>
      <c r="AL889" s="133"/>
      <c r="AM889" s="133"/>
      <c r="AN889" s="133"/>
      <c r="AO889" s="133"/>
      <c r="AP889" s="133"/>
      <c r="AQ889" s="133"/>
      <c r="AR889" s="133"/>
      <c r="AS889" s="133"/>
      <c r="AT889" s="133"/>
      <c r="AU889" s="133"/>
      <c r="AV889" s="133"/>
      <c r="AW889" s="133"/>
      <c r="AX889" s="133"/>
      <c r="AY889" s="133"/>
      <c r="AZ889" s="133"/>
      <c r="BA889" s="133"/>
      <c r="BB889" s="133"/>
      <c r="BC889" s="133"/>
      <c r="BD889" s="133"/>
      <c r="BE889" s="133"/>
      <c r="BF889" s="133"/>
      <c r="BG889" s="133"/>
      <c r="BH889" s="133"/>
      <c r="BI889" s="133"/>
      <c r="BJ889" s="133"/>
      <c r="BK889" s="133"/>
      <c r="BL889" s="133"/>
      <c r="BM889" s="133"/>
      <c r="BN889" s="133"/>
      <c r="BO889" s="133"/>
      <c r="BP889" s="133"/>
      <c r="BQ889" s="133"/>
      <c r="BR889" s="133"/>
      <c r="BS889" s="133"/>
      <c r="BT889" s="133"/>
      <c r="BU889" s="133"/>
      <c r="BV889" s="133"/>
      <c r="BW889" s="133"/>
      <c r="BX889" s="133"/>
      <c r="BY889" s="133"/>
      <c r="BZ889" s="133"/>
      <c r="CA889" s="133"/>
      <c r="CB889" s="133"/>
      <c r="CC889" s="133"/>
      <c r="CD889" s="133"/>
      <c r="CE889" s="133"/>
      <c r="CF889" s="133"/>
      <c r="CG889" s="133"/>
      <c r="CH889" s="133"/>
      <c r="CI889" s="133"/>
      <c r="CJ889" s="133"/>
      <c r="CK889" s="133"/>
      <c r="CL889" s="133"/>
      <c r="CM889" s="133"/>
      <c r="CN889" s="133"/>
      <c r="CO889" s="133"/>
      <c r="CP889" s="133"/>
      <c r="CQ889" s="133"/>
      <c r="CR889" s="133"/>
      <c r="CS889" s="133"/>
      <c r="CT889" s="133"/>
      <c r="CU889" s="133"/>
      <c r="CV889" s="133"/>
      <c r="CW889" s="133"/>
    </row>
    <row r="890" spans="1:101" s="134" customFormat="1" ht="12">
      <c r="A890" s="133"/>
      <c r="B890" s="132"/>
      <c r="C890" s="133"/>
      <c r="D890" s="126"/>
      <c r="E890" s="126"/>
      <c r="F890" s="126"/>
      <c r="G890" s="126"/>
      <c r="H890" s="126"/>
      <c r="I890" s="126"/>
      <c r="J890" s="126"/>
      <c r="K890" s="126"/>
      <c r="L890" s="126"/>
      <c r="M890" s="127"/>
      <c r="N890" s="127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  <c r="AF890" s="133"/>
      <c r="AG890" s="133"/>
      <c r="AH890" s="133"/>
      <c r="AI890" s="133"/>
      <c r="AJ890" s="133"/>
      <c r="AK890" s="133"/>
      <c r="AL890" s="133"/>
      <c r="AM890" s="133"/>
      <c r="AN890" s="133"/>
      <c r="AO890" s="133"/>
      <c r="AP890" s="133"/>
      <c r="AQ890" s="133"/>
      <c r="AR890" s="133"/>
      <c r="AS890" s="133"/>
      <c r="AT890" s="133"/>
      <c r="AU890" s="133"/>
      <c r="AV890" s="133"/>
      <c r="AW890" s="133"/>
      <c r="AX890" s="133"/>
      <c r="AY890" s="133"/>
      <c r="AZ890" s="133"/>
      <c r="BA890" s="133"/>
      <c r="BB890" s="133"/>
      <c r="BC890" s="133"/>
      <c r="BD890" s="133"/>
      <c r="BE890" s="133"/>
      <c r="BF890" s="133"/>
      <c r="BG890" s="133"/>
      <c r="BH890" s="133"/>
      <c r="BI890" s="133"/>
      <c r="BJ890" s="133"/>
      <c r="BK890" s="133"/>
      <c r="BL890" s="133"/>
      <c r="BM890" s="133"/>
      <c r="BN890" s="133"/>
      <c r="BO890" s="133"/>
      <c r="BP890" s="133"/>
      <c r="BQ890" s="133"/>
      <c r="BR890" s="133"/>
      <c r="BS890" s="133"/>
      <c r="BT890" s="133"/>
      <c r="BU890" s="133"/>
      <c r="BV890" s="133"/>
      <c r="BW890" s="133"/>
      <c r="BX890" s="133"/>
      <c r="BY890" s="133"/>
      <c r="BZ890" s="133"/>
      <c r="CA890" s="133"/>
      <c r="CB890" s="133"/>
      <c r="CC890" s="133"/>
      <c r="CD890" s="133"/>
      <c r="CE890" s="133"/>
      <c r="CF890" s="133"/>
      <c r="CG890" s="133"/>
      <c r="CH890" s="133"/>
      <c r="CI890" s="133"/>
      <c r="CJ890" s="133"/>
      <c r="CK890" s="133"/>
      <c r="CL890" s="133"/>
      <c r="CM890" s="133"/>
      <c r="CN890" s="133"/>
      <c r="CO890" s="133"/>
      <c r="CP890" s="133"/>
      <c r="CQ890" s="133"/>
      <c r="CR890" s="133"/>
      <c r="CS890" s="133"/>
      <c r="CT890" s="133"/>
      <c r="CU890" s="133"/>
      <c r="CV890" s="133"/>
      <c r="CW890" s="133"/>
    </row>
    <row r="891" spans="1:101" s="134" customFormat="1" ht="12">
      <c r="A891" s="133"/>
      <c r="B891" s="132"/>
      <c r="C891" s="133"/>
      <c r="D891" s="126"/>
      <c r="E891" s="126"/>
      <c r="F891" s="126"/>
      <c r="G891" s="126"/>
      <c r="H891" s="126"/>
      <c r="I891" s="126"/>
      <c r="J891" s="126"/>
      <c r="K891" s="126"/>
      <c r="L891" s="126"/>
      <c r="M891" s="127"/>
      <c r="N891" s="127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  <c r="AF891" s="133"/>
      <c r="AG891" s="133"/>
      <c r="AH891" s="133"/>
      <c r="AI891" s="133"/>
      <c r="AJ891" s="133"/>
      <c r="AK891" s="133"/>
      <c r="AL891" s="133"/>
      <c r="AM891" s="133"/>
      <c r="AN891" s="133"/>
      <c r="AO891" s="133"/>
      <c r="AP891" s="133"/>
      <c r="AQ891" s="133"/>
      <c r="AR891" s="133"/>
      <c r="AS891" s="133"/>
      <c r="AT891" s="133"/>
      <c r="AU891" s="133"/>
      <c r="AV891" s="133"/>
      <c r="AW891" s="133"/>
      <c r="AX891" s="133"/>
      <c r="AY891" s="133"/>
      <c r="AZ891" s="133"/>
      <c r="BA891" s="133"/>
      <c r="BB891" s="133"/>
      <c r="BC891" s="133"/>
      <c r="BD891" s="133"/>
      <c r="BE891" s="133"/>
      <c r="BF891" s="133"/>
      <c r="BG891" s="133"/>
      <c r="BH891" s="133"/>
      <c r="BI891" s="133"/>
      <c r="BJ891" s="133"/>
      <c r="BK891" s="133"/>
      <c r="BL891" s="133"/>
      <c r="BM891" s="133"/>
      <c r="BN891" s="133"/>
      <c r="BO891" s="133"/>
      <c r="BP891" s="133"/>
      <c r="BQ891" s="133"/>
      <c r="BR891" s="133"/>
      <c r="BS891" s="133"/>
      <c r="BT891" s="133"/>
      <c r="BU891" s="133"/>
      <c r="BV891" s="133"/>
      <c r="BW891" s="133"/>
      <c r="BX891" s="133"/>
      <c r="BY891" s="133"/>
      <c r="BZ891" s="133"/>
      <c r="CA891" s="133"/>
      <c r="CB891" s="133"/>
      <c r="CC891" s="133"/>
      <c r="CD891" s="133"/>
      <c r="CE891" s="133"/>
      <c r="CF891" s="133"/>
      <c r="CG891" s="133"/>
      <c r="CH891" s="133"/>
      <c r="CI891" s="133"/>
      <c r="CJ891" s="133"/>
      <c r="CK891" s="133"/>
      <c r="CL891" s="133"/>
      <c r="CM891" s="133"/>
      <c r="CN891" s="133"/>
      <c r="CO891" s="133"/>
      <c r="CP891" s="133"/>
      <c r="CQ891" s="133"/>
      <c r="CR891" s="133"/>
      <c r="CS891" s="133"/>
      <c r="CT891" s="133"/>
      <c r="CU891" s="133"/>
      <c r="CV891" s="133"/>
      <c r="CW891" s="133"/>
    </row>
    <row r="892" spans="1:101" s="134" customFormat="1" ht="12">
      <c r="A892" s="133"/>
      <c r="B892" s="132"/>
      <c r="C892" s="133"/>
      <c r="D892" s="126"/>
      <c r="E892" s="126"/>
      <c r="F892" s="126"/>
      <c r="G892" s="126"/>
      <c r="H892" s="126"/>
      <c r="I892" s="126"/>
      <c r="J892" s="126"/>
      <c r="K892" s="126"/>
      <c r="L892" s="126"/>
      <c r="M892" s="127"/>
      <c r="N892" s="127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  <c r="AF892" s="133"/>
      <c r="AG892" s="133"/>
      <c r="AH892" s="133"/>
      <c r="AI892" s="133"/>
      <c r="AJ892" s="133"/>
      <c r="AK892" s="133"/>
      <c r="AL892" s="133"/>
      <c r="AM892" s="133"/>
      <c r="AN892" s="133"/>
      <c r="AO892" s="133"/>
      <c r="AP892" s="133"/>
      <c r="AQ892" s="133"/>
      <c r="AR892" s="133"/>
      <c r="AS892" s="133"/>
      <c r="AT892" s="133"/>
      <c r="AU892" s="133"/>
      <c r="AV892" s="133"/>
      <c r="AW892" s="133"/>
      <c r="AX892" s="133"/>
      <c r="AY892" s="133"/>
      <c r="AZ892" s="133"/>
      <c r="BA892" s="133"/>
      <c r="BB892" s="133"/>
      <c r="BC892" s="133"/>
      <c r="BD892" s="133"/>
      <c r="BE892" s="133"/>
      <c r="BF892" s="133"/>
      <c r="BG892" s="133"/>
      <c r="BH892" s="133"/>
      <c r="BI892" s="133"/>
      <c r="BJ892" s="133"/>
      <c r="BK892" s="133"/>
      <c r="BL892" s="133"/>
      <c r="BM892" s="133"/>
      <c r="BN892" s="133"/>
      <c r="BO892" s="133"/>
      <c r="BP892" s="133"/>
      <c r="BQ892" s="133"/>
      <c r="BR892" s="133"/>
      <c r="BS892" s="133"/>
      <c r="BT892" s="133"/>
      <c r="BU892" s="133"/>
      <c r="BV892" s="133"/>
      <c r="BW892" s="133"/>
      <c r="BX892" s="133"/>
      <c r="BY892" s="133"/>
      <c r="BZ892" s="133"/>
      <c r="CA892" s="133"/>
      <c r="CB892" s="133"/>
      <c r="CC892" s="133"/>
      <c r="CD892" s="133"/>
      <c r="CE892" s="133"/>
      <c r="CF892" s="133"/>
      <c r="CG892" s="133"/>
      <c r="CH892" s="133"/>
      <c r="CI892" s="133"/>
      <c r="CJ892" s="133"/>
      <c r="CK892" s="133"/>
      <c r="CL892" s="133"/>
      <c r="CM892" s="133"/>
      <c r="CN892" s="133"/>
      <c r="CO892" s="133"/>
      <c r="CP892" s="133"/>
      <c r="CQ892" s="133"/>
      <c r="CR892" s="133"/>
      <c r="CS892" s="133"/>
      <c r="CT892" s="133"/>
      <c r="CU892" s="133"/>
      <c r="CV892" s="133"/>
      <c r="CW892" s="133"/>
    </row>
    <row r="893" spans="1:101" s="134" customFormat="1" ht="12">
      <c r="A893" s="133"/>
      <c r="B893" s="132"/>
      <c r="C893" s="133"/>
      <c r="D893" s="126"/>
      <c r="E893" s="126"/>
      <c r="F893" s="126"/>
      <c r="G893" s="126"/>
      <c r="H893" s="126"/>
      <c r="I893" s="126"/>
      <c r="J893" s="126"/>
      <c r="K893" s="126"/>
      <c r="L893" s="126"/>
      <c r="M893" s="127"/>
      <c r="N893" s="127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  <c r="AF893" s="133"/>
      <c r="AG893" s="133"/>
      <c r="AH893" s="133"/>
      <c r="AI893" s="133"/>
      <c r="AJ893" s="133"/>
      <c r="AK893" s="133"/>
      <c r="AL893" s="133"/>
      <c r="AM893" s="133"/>
      <c r="AN893" s="133"/>
      <c r="AO893" s="133"/>
      <c r="AP893" s="133"/>
      <c r="AQ893" s="133"/>
      <c r="AR893" s="133"/>
      <c r="AS893" s="133"/>
      <c r="AT893" s="133"/>
      <c r="AU893" s="133"/>
      <c r="AV893" s="133"/>
      <c r="AW893" s="133"/>
      <c r="AX893" s="133"/>
      <c r="AY893" s="133"/>
      <c r="AZ893" s="133"/>
      <c r="BA893" s="133"/>
      <c r="BB893" s="133"/>
      <c r="BC893" s="133"/>
      <c r="BD893" s="133"/>
      <c r="BE893" s="133"/>
      <c r="BF893" s="133"/>
      <c r="BG893" s="133"/>
      <c r="BH893" s="133"/>
      <c r="BI893" s="133"/>
      <c r="BJ893" s="133"/>
      <c r="BK893" s="133"/>
      <c r="BL893" s="133"/>
      <c r="BM893" s="133"/>
      <c r="BN893" s="133"/>
      <c r="BO893" s="133"/>
      <c r="BP893" s="133"/>
      <c r="BQ893" s="133"/>
      <c r="BR893" s="133"/>
      <c r="BS893" s="133"/>
      <c r="BT893" s="133"/>
      <c r="BU893" s="133"/>
      <c r="BV893" s="133"/>
      <c r="BW893" s="133"/>
      <c r="BX893" s="133"/>
      <c r="BY893" s="133"/>
      <c r="BZ893" s="133"/>
      <c r="CA893" s="133"/>
      <c r="CB893" s="133"/>
      <c r="CC893" s="133"/>
      <c r="CD893" s="133"/>
      <c r="CE893" s="133"/>
      <c r="CF893" s="133"/>
      <c r="CG893" s="133"/>
      <c r="CH893" s="133"/>
      <c r="CI893" s="133"/>
      <c r="CJ893" s="133"/>
      <c r="CK893" s="133"/>
      <c r="CL893" s="133"/>
      <c r="CM893" s="133"/>
      <c r="CN893" s="133"/>
      <c r="CO893" s="133"/>
      <c r="CP893" s="133"/>
      <c r="CQ893" s="133"/>
      <c r="CR893" s="133"/>
      <c r="CS893" s="133"/>
      <c r="CT893" s="133"/>
      <c r="CU893" s="133"/>
      <c r="CV893" s="133"/>
      <c r="CW893" s="133"/>
    </row>
    <row r="894" spans="1:101" s="134" customFormat="1" ht="12">
      <c r="A894" s="133"/>
      <c r="B894" s="132"/>
      <c r="C894" s="133"/>
      <c r="D894" s="126"/>
      <c r="E894" s="126"/>
      <c r="F894" s="126"/>
      <c r="G894" s="126"/>
      <c r="H894" s="126"/>
      <c r="I894" s="126"/>
      <c r="J894" s="126"/>
      <c r="K894" s="126"/>
      <c r="L894" s="126"/>
      <c r="M894" s="127"/>
      <c r="N894" s="127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  <c r="AF894" s="133"/>
      <c r="AG894" s="133"/>
      <c r="AH894" s="133"/>
      <c r="AI894" s="133"/>
      <c r="AJ894" s="133"/>
      <c r="AK894" s="133"/>
      <c r="AL894" s="133"/>
      <c r="AM894" s="133"/>
      <c r="AN894" s="133"/>
      <c r="AO894" s="133"/>
      <c r="AP894" s="133"/>
      <c r="AQ894" s="133"/>
      <c r="AR894" s="133"/>
      <c r="AS894" s="133"/>
      <c r="AT894" s="133"/>
      <c r="AU894" s="133"/>
      <c r="AV894" s="133"/>
      <c r="AW894" s="133"/>
      <c r="AX894" s="133"/>
      <c r="AY894" s="133"/>
      <c r="AZ894" s="133"/>
      <c r="BA894" s="133"/>
      <c r="BB894" s="133"/>
      <c r="BC894" s="133"/>
      <c r="BD894" s="133"/>
      <c r="BE894" s="133"/>
      <c r="BF894" s="133"/>
      <c r="BG894" s="133"/>
      <c r="BH894" s="133"/>
      <c r="BI894" s="133"/>
      <c r="BJ894" s="133"/>
      <c r="BK894" s="133"/>
      <c r="BL894" s="133"/>
      <c r="BM894" s="133"/>
      <c r="BN894" s="133"/>
      <c r="BO894" s="133"/>
      <c r="BP894" s="133"/>
      <c r="BQ894" s="133"/>
      <c r="BR894" s="133"/>
      <c r="BS894" s="133"/>
      <c r="BT894" s="133"/>
      <c r="BU894" s="133"/>
      <c r="BV894" s="133"/>
      <c r="BW894" s="133"/>
      <c r="BX894" s="133"/>
      <c r="BY894" s="133"/>
      <c r="BZ894" s="133"/>
      <c r="CA894" s="133"/>
      <c r="CB894" s="133"/>
      <c r="CC894" s="133"/>
      <c r="CD894" s="133"/>
      <c r="CE894" s="133"/>
      <c r="CF894" s="133"/>
      <c r="CG894" s="133"/>
      <c r="CH894" s="133"/>
      <c r="CI894" s="133"/>
      <c r="CJ894" s="133"/>
      <c r="CK894" s="133"/>
      <c r="CL894" s="133"/>
      <c r="CM894" s="133"/>
      <c r="CN894" s="133"/>
      <c r="CO894" s="133"/>
      <c r="CP894" s="133"/>
      <c r="CQ894" s="133"/>
      <c r="CR894" s="133"/>
      <c r="CS894" s="133"/>
      <c r="CT894" s="133"/>
      <c r="CU894" s="133"/>
      <c r="CV894" s="133"/>
      <c r="CW894" s="133"/>
    </row>
    <row r="895" spans="1:101" s="134" customFormat="1" ht="12">
      <c r="A895" s="133"/>
      <c r="B895" s="132"/>
      <c r="C895" s="133"/>
      <c r="D895" s="126"/>
      <c r="E895" s="126"/>
      <c r="F895" s="126"/>
      <c r="G895" s="126"/>
      <c r="H895" s="126"/>
      <c r="I895" s="126"/>
      <c r="J895" s="126"/>
      <c r="K895" s="126"/>
      <c r="L895" s="126"/>
      <c r="M895" s="127"/>
      <c r="N895" s="127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  <c r="AF895" s="133"/>
      <c r="AG895" s="133"/>
      <c r="AH895" s="133"/>
      <c r="AI895" s="133"/>
      <c r="AJ895" s="133"/>
      <c r="AK895" s="133"/>
      <c r="AL895" s="133"/>
      <c r="AM895" s="133"/>
      <c r="AN895" s="133"/>
      <c r="AO895" s="133"/>
      <c r="AP895" s="133"/>
      <c r="AQ895" s="133"/>
      <c r="AR895" s="133"/>
      <c r="AS895" s="133"/>
      <c r="AT895" s="133"/>
      <c r="AU895" s="133"/>
      <c r="AV895" s="133"/>
      <c r="AW895" s="133"/>
      <c r="AX895" s="133"/>
      <c r="AY895" s="133"/>
      <c r="AZ895" s="133"/>
      <c r="BA895" s="133"/>
      <c r="BB895" s="133"/>
      <c r="BC895" s="133"/>
      <c r="BD895" s="133"/>
      <c r="BE895" s="133"/>
      <c r="BF895" s="133"/>
      <c r="BG895" s="133"/>
      <c r="BH895" s="133"/>
      <c r="BI895" s="133"/>
      <c r="BJ895" s="133"/>
      <c r="BK895" s="133"/>
      <c r="BL895" s="133"/>
      <c r="BM895" s="133"/>
      <c r="BN895" s="133"/>
      <c r="BO895" s="133"/>
      <c r="BP895" s="133"/>
      <c r="BQ895" s="133"/>
      <c r="BR895" s="133"/>
      <c r="BS895" s="133"/>
      <c r="BT895" s="133"/>
      <c r="BU895" s="133"/>
      <c r="BV895" s="133"/>
      <c r="BW895" s="133"/>
      <c r="BX895" s="133"/>
      <c r="BY895" s="133"/>
      <c r="BZ895" s="133"/>
      <c r="CA895" s="133"/>
      <c r="CB895" s="133"/>
      <c r="CC895" s="133"/>
      <c r="CD895" s="133"/>
      <c r="CE895" s="133"/>
      <c r="CF895" s="133"/>
      <c r="CG895" s="133"/>
      <c r="CH895" s="133"/>
      <c r="CI895" s="133"/>
      <c r="CJ895" s="133"/>
      <c r="CK895" s="133"/>
      <c r="CL895" s="133"/>
      <c r="CM895" s="133"/>
      <c r="CN895" s="133"/>
      <c r="CO895" s="133"/>
      <c r="CP895" s="133"/>
      <c r="CQ895" s="133"/>
      <c r="CR895" s="133"/>
      <c r="CS895" s="133"/>
      <c r="CT895" s="133"/>
      <c r="CU895" s="133"/>
      <c r="CV895" s="133"/>
      <c r="CW895" s="133"/>
    </row>
    <row r="896" spans="1:101" s="134" customFormat="1" ht="12">
      <c r="A896" s="133"/>
      <c r="B896" s="132"/>
      <c r="C896" s="133"/>
      <c r="D896" s="126"/>
      <c r="E896" s="126"/>
      <c r="F896" s="126"/>
      <c r="G896" s="126"/>
      <c r="H896" s="126"/>
      <c r="I896" s="126"/>
      <c r="J896" s="126"/>
      <c r="K896" s="126"/>
      <c r="L896" s="126"/>
      <c r="M896" s="127"/>
      <c r="N896" s="127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  <c r="AF896" s="133"/>
      <c r="AG896" s="133"/>
      <c r="AH896" s="133"/>
      <c r="AI896" s="133"/>
      <c r="AJ896" s="133"/>
      <c r="AK896" s="133"/>
      <c r="AL896" s="133"/>
      <c r="AM896" s="133"/>
      <c r="AN896" s="133"/>
      <c r="AO896" s="133"/>
      <c r="AP896" s="133"/>
      <c r="AQ896" s="133"/>
      <c r="AR896" s="133"/>
      <c r="AS896" s="133"/>
      <c r="AT896" s="133"/>
      <c r="AU896" s="133"/>
      <c r="AV896" s="133"/>
      <c r="AW896" s="133"/>
      <c r="AX896" s="133"/>
      <c r="AY896" s="133"/>
      <c r="AZ896" s="133"/>
      <c r="BA896" s="133"/>
      <c r="BB896" s="133"/>
      <c r="BC896" s="133"/>
      <c r="BD896" s="133"/>
      <c r="BE896" s="133"/>
      <c r="BF896" s="133"/>
      <c r="BG896" s="133"/>
      <c r="BH896" s="133"/>
      <c r="BI896" s="133"/>
      <c r="BJ896" s="133"/>
      <c r="BK896" s="133"/>
      <c r="BL896" s="133"/>
      <c r="BM896" s="133"/>
      <c r="BN896" s="133"/>
      <c r="BO896" s="133"/>
      <c r="BP896" s="133"/>
      <c r="BQ896" s="133"/>
      <c r="BR896" s="133"/>
      <c r="BS896" s="133"/>
      <c r="BT896" s="133"/>
      <c r="BU896" s="133"/>
      <c r="BV896" s="133"/>
      <c r="BW896" s="133"/>
      <c r="BX896" s="133"/>
      <c r="BY896" s="133"/>
      <c r="BZ896" s="133"/>
      <c r="CA896" s="133"/>
      <c r="CB896" s="133"/>
      <c r="CC896" s="133"/>
      <c r="CD896" s="133"/>
      <c r="CE896" s="133"/>
      <c r="CF896" s="133"/>
      <c r="CG896" s="133"/>
      <c r="CH896" s="133"/>
      <c r="CI896" s="133"/>
      <c r="CJ896" s="133"/>
      <c r="CK896" s="133"/>
      <c r="CL896" s="133"/>
      <c r="CM896" s="133"/>
      <c r="CN896" s="133"/>
      <c r="CO896" s="133"/>
      <c r="CP896" s="133"/>
      <c r="CQ896" s="133"/>
      <c r="CR896" s="133"/>
      <c r="CS896" s="133"/>
      <c r="CT896" s="133"/>
      <c r="CU896" s="133"/>
      <c r="CV896" s="133"/>
      <c r="CW896" s="133"/>
    </row>
    <row r="897" spans="1:101" s="134" customFormat="1" ht="12">
      <c r="A897" s="133"/>
      <c r="B897" s="132"/>
      <c r="C897" s="133"/>
      <c r="D897" s="126"/>
      <c r="E897" s="126"/>
      <c r="F897" s="126"/>
      <c r="G897" s="126"/>
      <c r="H897" s="126"/>
      <c r="I897" s="126"/>
      <c r="J897" s="126"/>
      <c r="K897" s="126"/>
      <c r="L897" s="126"/>
      <c r="M897" s="127"/>
      <c r="N897" s="127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  <c r="AF897" s="133"/>
      <c r="AG897" s="133"/>
      <c r="AH897" s="133"/>
      <c r="AI897" s="133"/>
      <c r="AJ897" s="133"/>
      <c r="AK897" s="133"/>
      <c r="AL897" s="133"/>
      <c r="AM897" s="133"/>
      <c r="AN897" s="133"/>
      <c r="AO897" s="133"/>
      <c r="AP897" s="133"/>
      <c r="AQ897" s="133"/>
      <c r="AR897" s="133"/>
      <c r="AS897" s="133"/>
      <c r="AT897" s="133"/>
      <c r="AU897" s="133"/>
      <c r="AV897" s="133"/>
      <c r="AW897" s="133"/>
      <c r="AX897" s="133"/>
      <c r="AY897" s="133"/>
      <c r="AZ897" s="133"/>
      <c r="BA897" s="133"/>
      <c r="BB897" s="133"/>
      <c r="BC897" s="133"/>
      <c r="BD897" s="133"/>
      <c r="BE897" s="133"/>
      <c r="BF897" s="133"/>
      <c r="BG897" s="133"/>
      <c r="BH897" s="133"/>
      <c r="BI897" s="133"/>
      <c r="BJ897" s="133"/>
      <c r="BK897" s="133"/>
      <c r="BL897" s="133"/>
      <c r="BM897" s="133"/>
      <c r="BN897" s="133"/>
      <c r="BO897" s="133"/>
      <c r="BP897" s="133"/>
      <c r="BQ897" s="133"/>
      <c r="BR897" s="133"/>
      <c r="BS897" s="133"/>
      <c r="BT897" s="133"/>
      <c r="BU897" s="133"/>
      <c r="BV897" s="133"/>
      <c r="BW897" s="133"/>
      <c r="BX897" s="133"/>
      <c r="BY897" s="133"/>
      <c r="BZ897" s="133"/>
      <c r="CA897" s="133"/>
      <c r="CB897" s="133"/>
      <c r="CC897" s="133"/>
      <c r="CD897" s="133"/>
      <c r="CE897" s="133"/>
      <c r="CF897" s="133"/>
      <c r="CG897" s="133"/>
      <c r="CH897" s="133"/>
      <c r="CI897" s="133"/>
      <c r="CJ897" s="133"/>
      <c r="CK897" s="133"/>
      <c r="CL897" s="133"/>
      <c r="CM897" s="133"/>
      <c r="CN897" s="133"/>
      <c r="CO897" s="133"/>
      <c r="CP897" s="133"/>
      <c r="CQ897" s="133"/>
      <c r="CR897" s="133"/>
      <c r="CS897" s="133"/>
      <c r="CT897" s="133"/>
      <c r="CU897" s="133"/>
      <c r="CV897" s="133"/>
      <c r="CW897" s="133"/>
    </row>
    <row r="898" spans="1:101" s="134" customFormat="1" ht="12">
      <c r="A898" s="133"/>
      <c r="B898" s="132"/>
      <c r="C898" s="133"/>
      <c r="D898" s="126"/>
      <c r="E898" s="126"/>
      <c r="F898" s="126"/>
      <c r="G898" s="126"/>
      <c r="H898" s="126"/>
      <c r="I898" s="126"/>
      <c r="J898" s="126"/>
      <c r="K898" s="126"/>
      <c r="L898" s="126"/>
      <c r="M898" s="127"/>
      <c r="N898" s="127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  <c r="AF898" s="133"/>
      <c r="AG898" s="133"/>
      <c r="AH898" s="133"/>
      <c r="AI898" s="133"/>
      <c r="AJ898" s="133"/>
      <c r="AK898" s="133"/>
      <c r="AL898" s="133"/>
      <c r="AM898" s="133"/>
      <c r="AN898" s="133"/>
      <c r="AO898" s="133"/>
      <c r="AP898" s="133"/>
      <c r="AQ898" s="133"/>
      <c r="AR898" s="133"/>
      <c r="AS898" s="133"/>
      <c r="AT898" s="133"/>
      <c r="AU898" s="133"/>
      <c r="AV898" s="133"/>
      <c r="AW898" s="133"/>
      <c r="AX898" s="133"/>
      <c r="AY898" s="133"/>
      <c r="AZ898" s="133"/>
      <c r="BA898" s="133"/>
      <c r="BB898" s="133"/>
      <c r="BC898" s="133"/>
      <c r="BD898" s="133"/>
      <c r="BE898" s="133"/>
      <c r="BF898" s="133"/>
      <c r="BG898" s="133"/>
      <c r="BH898" s="133"/>
      <c r="BI898" s="133"/>
      <c r="BJ898" s="133"/>
      <c r="BK898" s="133"/>
      <c r="BL898" s="133"/>
      <c r="BM898" s="133"/>
      <c r="BN898" s="133"/>
      <c r="BO898" s="133"/>
      <c r="BP898" s="133"/>
      <c r="BQ898" s="133"/>
      <c r="BR898" s="133"/>
      <c r="BS898" s="133"/>
      <c r="BT898" s="133"/>
      <c r="BU898" s="133"/>
      <c r="BV898" s="133"/>
      <c r="BW898" s="133"/>
      <c r="BX898" s="133"/>
      <c r="BY898" s="133"/>
      <c r="BZ898" s="133"/>
      <c r="CA898" s="133"/>
      <c r="CB898" s="133"/>
      <c r="CC898" s="133"/>
      <c r="CD898" s="133"/>
      <c r="CE898" s="133"/>
      <c r="CF898" s="133"/>
      <c r="CG898" s="133"/>
      <c r="CH898" s="133"/>
      <c r="CI898" s="133"/>
      <c r="CJ898" s="133"/>
      <c r="CK898" s="133"/>
      <c r="CL898" s="133"/>
      <c r="CM898" s="133"/>
      <c r="CN898" s="133"/>
      <c r="CO898" s="133"/>
      <c r="CP898" s="133"/>
      <c r="CQ898" s="133"/>
      <c r="CR898" s="133"/>
      <c r="CS898" s="133"/>
      <c r="CT898" s="133"/>
      <c r="CU898" s="133"/>
      <c r="CV898" s="133"/>
      <c r="CW898" s="133"/>
    </row>
    <row r="899" spans="1:101" s="134" customFormat="1" ht="12">
      <c r="A899" s="133"/>
      <c r="B899" s="132"/>
      <c r="C899" s="133"/>
      <c r="D899" s="126"/>
      <c r="E899" s="126"/>
      <c r="F899" s="126"/>
      <c r="G899" s="126"/>
      <c r="H899" s="126"/>
      <c r="I899" s="126"/>
      <c r="J899" s="126"/>
      <c r="K899" s="126"/>
      <c r="L899" s="126"/>
      <c r="M899" s="127"/>
      <c r="N899" s="127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  <c r="AF899" s="133"/>
      <c r="AG899" s="133"/>
      <c r="AH899" s="133"/>
      <c r="AI899" s="133"/>
      <c r="AJ899" s="133"/>
      <c r="AK899" s="133"/>
      <c r="AL899" s="133"/>
      <c r="AM899" s="133"/>
      <c r="AN899" s="133"/>
      <c r="AO899" s="133"/>
      <c r="AP899" s="133"/>
      <c r="AQ899" s="133"/>
      <c r="AR899" s="133"/>
      <c r="AS899" s="133"/>
      <c r="AT899" s="133"/>
      <c r="AU899" s="133"/>
      <c r="AV899" s="133"/>
      <c r="AW899" s="133"/>
      <c r="AX899" s="133"/>
      <c r="AY899" s="133"/>
      <c r="AZ899" s="133"/>
      <c r="BA899" s="133"/>
      <c r="BB899" s="133"/>
      <c r="BC899" s="133"/>
      <c r="BD899" s="133"/>
      <c r="BE899" s="133"/>
      <c r="BF899" s="133"/>
      <c r="BG899" s="133"/>
      <c r="BH899" s="133"/>
      <c r="BI899" s="133"/>
      <c r="BJ899" s="133"/>
      <c r="BK899" s="133"/>
      <c r="BL899" s="133"/>
      <c r="BM899" s="133"/>
      <c r="BN899" s="133"/>
      <c r="BO899" s="133"/>
      <c r="BP899" s="133"/>
      <c r="BQ899" s="133"/>
      <c r="BR899" s="133"/>
      <c r="BS899" s="133"/>
      <c r="BT899" s="133"/>
      <c r="BU899" s="133"/>
      <c r="BV899" s="133"/>
      <c r="BW899" s="133"/>
      <c r="BX899" s="133"/>
      <c r="BY899" s="133"/>
      <c r="BZ899" s="133"/>
      <c r="CA899" s="133"/>
      <c r="CB899" s="133"/>
      <c r="CC899" s="133"/>
      <c r="CD899" s="133"/>
      <c r="CE899" s="133"/>
      <c r="CF899" s="133"/>
      <c r="CG899" s="133"/>
      <c r="CH899" s="133"/>
      <c r="CI899" s="133"/>
      <c r="CJ899" s="133"/>
      <c r="CK899" s="133"/>
      <c r="CL899" s="133"/>
      <c r="CM899" s="133"/>
      <c r="CN899" s="133"/>
      <c r="CO899" s="133"/>
      <c r="CP899" s="133"/>
      <c r="CQ899" s="133"/>
      <c r="CR899" s="133"/>
      <c r="CS899" s="133"/>
      <c r="CT899" s="133"/>
      <c r="CU899" s="133"/>
      <c r="CV899" s="133"/>
      <c r="CW899" s="133"/>
    </row>
    <row r="900" spans="1:101" s="134" customFormat="1" ht="12">
      <c r="A900" s="133"/>
      <c r="B900" s="132"/>
      <c r="C900" s="133"/>
      <c r="D900" s="126"/>
      <c r="E900" s="126"/>
      <c r="F900" s="126"/>
      <c r="G900" s="126"/>
      <c r="H900" s="126"/>
      <c r="I900" s="126"/>
      <c r="J900" s="126"/>
      <c r="K900" s="126"/>
      <c r="L900" s="126"/>
      <c r="M900" s="127"/>
      <c r="N900" s="127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  <c r="AF900" s="133"/>
      <c r="AG900" s="133"/>
      <c r="AH900" s="133"/>
      <c r="AI900" s="133"/>
      <c r="AJ900" s="133"/>
      <c r="AK900" s="133"/>
      <c r="AL900" s="133"/>
      <c r="AM900" s="133"/>
      <c r="AN900" s="133"/>
      <c r="AO900" s="133"/>
      <c r="AP900" s="133"/>
      <c r="AQ900" s="133"/>
      <c r="AR900" s="133"/>
      <c r="AS900" s="133"/>
      <c r="AT900" s="133"/>
      <c r="AU900" s="133"/>
      <c r="AV900" s="133"/>
      <c r="AW900" s="133"/>
      <c r="AX900" s="133"/>
      <c r="AY900" s="133"/>
      <c r="AZ900" s="133"/>
      <c r="BA900" s="133"/>
      <c r="BB900" s="133"/>
      <c r="BC900" s="133"/>
      <c r="BD900" s="133"/>
      <c r="BE900" s="133"/>
      <c r="BF900" s="133"/>
      <c r="BG900" s="133"/>
      <c r="BH900" s="133"/>
      <c r="BI900" s="133"/>
      <c r="BJ900" s="133"/>
      <c r="BK900" s="133"/>
      <c r="BL900" s="133"/>
      <c r="BM900" s="133"/>
      <c r="BN900" s="133"/>
      <c r="BO900" s="133"/>
      <c r="BP900" s="133"/>
      <c r="BQ900" s="133"/>
      <c r="BR900" s="133"/>
      <c r="BS900" s="133"/>
      <c r="BT900" s="133"/>
      <c r="BU900" s="133"/>
      <c r="BV900" s="133"/>
      <c r="BW900" s="133"/>
      <c r="BX900" s="133"/>
      <c r="BY900" s="133"/>
      <c r="BZ900" s="133"/>
      <c r="CA900" s="133"/>
      <c r="CB900" s="133"/>
      <c r="CC900" s="133"/>
      <c r="CD900" s="133"/>
      <c r="CE900" s="133"/>
      <c r="CF900" s="133"/>
      <c r="CG900" s="133"/>
      <c r="CH900" s="133"/>
      <c r="CI900" s="133"/>
      <c r="CJ900" s="133"/>
      <c r="CK900" s="133"/>
      <c r="CL900" s="133"/>
      <c r="CM900" s="133"/>
      <c r="CN900" s="133"/>
      <c r="CO900" s="133"/>
      <c r="CP900" s="133"/>
      <c r="CQ900" s="133"/>
      <c r="CR900" s="133"/>
      <c r="CS900" s="133"/>
      <c r="CT900" s="133"/>
      <c r="CU900" s="133"/>
      <c r="CV900" s="133"/>
      <c r="CW900" s="133"/>
    </row>
    <row r="901" spans="1:101" s="134" customFormat="1" ht="12">
      <c r="A901" s="133"/>
      <c r="B901" s="132"/>
      <c r="C901" s="133"/>
      <c r="D901" s="126"/>
      <c r="E901" s="126"/>
      <c r="F901" s="126"/>
      <c r="G901" s="126"/>
      <c r="H901" s="126"/>
      <c r="I901" s="126"/>
      <c r="J901" s="126"/>
      <c r="K901" s="126"/>
      <c r="L901" s="126"/>
      <c r="M901" s="127"/>
      <c r="N901" s="127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  <c r="AF901" s="133"/>
      <c r="AG901" s="133"/>
      <c r="AH901" s="133"/>
      <c r="AI901" s="133"/>
      <c r="AJ901" s="133"/>
      <c r="AK901" s="133"/>
      <c r="AL901" s="133"/>
      <c r="AM901" s="133"/>
      <c r="AN901" s="133"/>
      <c r="AO901" s="133"/>
      <c r="AP901" s="133"/>
      <c r="AQ901" s="133"/>
      <c r="AR901" s="133"/>
      <c r="AS901" s="133"/>
      <c r="AT901" s="133"/>
      <c r="AU901" s="133"/>
      <c r="AV901" s="133"/>
      <c r="AW901" s="133"/>
      <c r="AX901" s="133"/>
      <c r="AY901" s="133"/>
      <c r="AZ901" s="133"/>
      <c r="BA901" s="133"/>
      <c r="BB901" s="133"/>
      <c r="BC901" s="133"/>
      <c r="BD901" s="133"/>
      <c r="BE901" s="133"/>
      <c r="BF901" s="133"/>
      <c r="BG901" s="133"/>
      <c r="BH901" s="133"/>
      <c r="BI901" s="133"/>
      <c r="BJ901" s="133"/>
      <c r="BK901" s="133"/>
      <c r="BL901" s="133"/>
      <c r="BM901" s="133"/>
      <c r="BN901" s="133"/>
      <c r="BO901" s="133"/>
      <c r="BP901" s="133"/>
      <c r="BQ901" s="133"/>
      <c r="BR901" s="133"/>
      <c r="BS901" s="133"/>
      <c r="BT901" s="133"/>
      <c r="BU901" s="133"/>
      <c r="BV901" s="133"/>
      <c r="BW901" s="133"/>
      <c r="BX901" s="133"/>
      <c r="BY901" s="133"/>
      <c r="BZ901" s="133"/>
      <c r="CA901" s="133"/>
      <c r="CB901" s="133"/>
      <c r="CC901" s="133"/>
      <c r="CD901" s="133"/>
      <c r="CE901" s="133"/>
      <c r="CF901" s="133"/>
      <c r="CG901" s="133"/>
      <c r="CH901" s="133"/>
      <c r="CI901" s="133"/>
      <c r="CJ901" s="133"/>
      <c r="CK901" s="133"/>
      <c r="CL901" s="133"/>
      <c r="CM901" s="133"/>
      <c r="CN901" s="133"/>
      <c r="CO901" s="133"/>
      <c r="CP901" s="133"/>
      <c r="CQ901" s="133"/>
      <c r="CR901" s="133"/>
      <c r="CS901" s="133"/>
      <c r="CT901" s="133"/>
      <c r="CU901" s="133"/>
      <c r="CV901" s="133"/>
      <c r="CW901" s="133"/>
    </row>
    <row r="902" spans="1:101" s="134" customFormat="1" ht="12">
      <c r="A902" s="133"/>
      <c r="B902" s="132"/>
      <c r="C902" s="133"/>
      <c r="D902" s="126"/>
      <c r="E902" s="126"/>
      <c r="F902" s="126"/>
      <c r="G902" s="126"/>
      <c r="H902" s="126"/>
      <c r="I902" s="126"/>
      <c r="J902" s="126"/>
      <c r="K902" s="126"/>
      <c r="L902" s="126"/>
      <c r="M902" s="127"/>
      <c r="N902" s="127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  <c r="AF902" s="133"/>
      <c r="AG902" s="133"/>
      <c r="AH902" s="133"/>
      <c r="AI902" s="133"/>
      <c r="AJ902" s="133"/>
      <c r="AK902" s="133"/>
      <c r="AL902" s="133"/>
      <c r="AM902" s="133"/>
      <c r="AN902" s="133"/>
      <c r="AO902" s="133"/>
      <c r="AP902" s="133"/>
      <c r="AQ902" s="133"/>
      <c r="AR902" s="133"/>
      <c r="AS902" s="133"/>
      <c r="AT902" s="133"/>
      <c r="AU902" s="133"/>
      <c r="AV902" s="133"/>
      <c r="AW902" s="133"/>
      <c r="AX902" s="133"/>
      <c r="AY902" s="133"/>
      <c r="AZ902" s="133"/>
      <c r="BA902" s="133"/>
      <c r="BB902" s="133"/>
      <c r="BC902" s="133"/>
      <c r="BD902" s="133"/>
      <c r="BE902" s="133"/>
      <c r="BF902" s="133"/>
      <c r="BG902" s="133"/>
      <c r="BH902" s="133"/>
      <c r="BI902" s="133"/>
      <c r="BJ902" s="133"/>
      <c r="BK902" s="133"/>
      <c r="BL902" s="133"/>
      <c r="BM902" s="133"/>
      <c r="BN902" s="133"/>
      <c r="BO902" s="133"/>
      <c r="BP902" s="133"/>
      <c r="BQ902" s="133"/>
      <c r="BR902" s="133"/>
      <c r="BS902" s="133"/>
      <c r="BT902" s="133"/>
      <c r="BU902" s="133"/>
      <c r="BV902" s="133"/>
      <c r="BW902" s="133"/>
      <c r="BX902" s="133"/>
      <c r="BY902" s="133"/>
      <c r="BZ902" s="133"/>
      <c r="CA902" s="133"/>
      <c r="CB902" s="133"/>
      <c r="CC902" s="133"/>
      <c r="CD902" s="133"/>
      <c r="CE902" s="133"/>
      <c r="CF902" s="133"/>
      <c r="CG902" s="133"/>
      <c r="CH902" s="133"/>
      <c r="CI902" s="133"/>
      <c r="CJ902" s="133"/>
      <c r="CK902" s="133"/>
      <c r="CL902" s="133"/>
      <c r="CM902" s="133"/>
      <c r="CN902" s="133"/>
      <c r="CO902" s="133"/>
      <c r="CP902" s="133"/>
      <c r="CQ902" s="133"/>
      <c r="CR902" s="133"/>
      <c r="CS902" s="133"/>
      <c r="CT902" s="133"/>
      <c r="CU902" s="133"/>
      <c r="CV902" s="133"/>
      <c r="CW902" s="133"/>
    </row>
    <row r="903" spans="1:101" s="134" customFormat="1" ht="12">
      <c r="A903" s="133"/>
      <c r="B903" s="132"/>
      <c r="C903" s="133"/>
      <c r="D903" s="126"/>
      <c r="E903" s="126"/>
      <c r="F903" s="126"/>
      <c r="G903" s="126"/>
      <c r="H903" s="126"/>
      <c r="I903" s="126"/>
      <c r="J903" s="126"/>
      <c r="K903" s="126"/>
      <c r="L903" s="126"/>
      <c r="M903" s="127"/>
      <c r="N903" s="127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  <c r="AF903" s="133"/>
      <c r="AG903" s="133"/>
      <c r="AH903" s="133"/>
      <c r="AI903" s="133"/>
      <c r="AJ903" s="133"/>
      <c r="AK903" s="133"/>
      <c r="AL903" s="133"/>
      <c r="AM903" s="133"/>
      <c r="AN903" s="133"/>
      <c r="AO903" s="133"/>
      <c r="AP903" s="133"/>
      <c r="AQ903" s="133"/>
      <c r="AR903" s="133"/>
      <c r="AS903" s="133"/>
      <c r="AT903" s="133"/>
      <c r="AU903" s="133"/>
      <c r="AV903" s="133"/>
      <c r="AW903" s="133"/>
      <c r="AX903" s="133"/>
      <c r="AY903" s="133"/>
      <c r="AZ903" s="133"/>
      <c r="BA903" s="133"/>
      <c r="BB903" s="133"/>
      <c r="BC903" s="133"/>
      <c r="BD903" s="133"/>
      <c r="BE903" s="133"/>
      <c r="BF903" s="133"/>
      <c r="BG903" s="133"/>
      <c r="BH903" s="133"/>
      <c r="BI903" s="133"/>
      <c r="BJ903" s="133"/>
      <c r="BK903" s="133"/>
      <c r="BL903" s="133"/>
      <c r="BM903" s="133"/>
      <c r="BN903" s="133"/>
      <c r="BO903" s="133"/>
      <c r="BP903" s="133"/>
      <c r="BQ903" s="133"/>
      <c r="BR903" s="133"/>
      <c r="BS903" s="133"/>
      <c r="BT903" s="133"/>
      <c r="BU903" s="133"/>
      <c r="BV903" s="133"/>
      <c r="BW903" s="133"/>
      <c r="BX903" s="133"/>
      <c r="BY903" s="133"/>
      <c r="BZ903" s="133"/>
      <c r="CA903" s="133"/>
      <c r="CB903" s="133"/>
      <c r="CC903" s="133"/>
      <c r="CD903" s="133"/>
      <c r="CE903" s="133"/>
      <c r="CF903" s="133"/>
      <c r="CG903" s="133"/>
      <c r="CH903" s="133"/>
      <c r="CI903" s="133"/>
      <c r="CJ903" s="133"/>
      <c r="CK903" s="133"/>
      <c r="CL903" s="133"/>
      <c r="CM903" s="133"/>
      <c r="CN903" s="133"/>
      <c r="CO903" s="133"/>
      <c r="CP903" s="133"/>
      <c r="CQ903" s="133"/>
      <c r="CR903" s="133"/>
      <c r="CS903" s="133"/>
      <c r="CT903" s="133"/>
      <c r="CU903" s="133"/>
      <c r="CV903" s="133"/>
      <c r="CW903" s="133"/>
    </row>
    <row r="904" spans="1:101" s="134" customFormat="1" ht="12">
      <c r="A904" s="133"/>
      <c r="B904" s="132"/>
      <c r="C904" s="133"/>
      <c r="D904" s="126"/>
      <c r="E904" s="126"/>
      <c r="F904" s="126"/>
      <c r="G904" s="126"/>
      <c r="H904" s="126"/>
      <c r="I904" s="126"/>
      <c r="J904" s="126"/>
      <c r="K904" s="126"/>
      <c r="L904" s="126"/>
      <c r="M904" s="127"/>
      <c r="N904" s="127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  <c r="AF904" s="133"/>
      <c r="AG904" s="133"/>
      <c r="AH904" s="133"/>
      <c r="AI904" s="133"/>
      <c r="AJ904" s="133"/>
      <c r="AK904" s="133"/>
      <c r="AL904" s="133"/>
      <c r="AM904" s="133"/>
      <c r="AN904" s="133"/>
      <c r="AO904" s="133"/>
      <c r="AP904" s="133"/>
      <c r="AQ904" s="133"/>
      <c r="AR904" s="133"/>
      <c r="AS904" s="133"/>
      <c r="AT904" s="133"/>
      <c r="AU904" s="133"/>
      <c r="AV904" s="133"/>
      <c r="AW904" s="133"/>
      <c r="AX904" s="133"/>
      <c r="AY904" s="133"/>
      <c r="AZ904" s="133"/>
      <c r="BA904" s="133"/>
      <c r="BB904" s="133"/>
      <c r="BC904" s="133"/>
      <c r="BD904" s="133"/>
      <c r="BE904" s="133"/>
      <c r="BF904" s="133"/>
      <c r="BG904" s="133"/>
      <c r="BH904" s="133"/>
      <c r="BI904" s="133"/>
      <c r="BJ904" s="133"/>
      <c r="BK904" s="133"/>
      <c r="BL904" s="133"/>
      <c r="BM904" s="133"/>
      <c r="BN904" s="133"/>
      <c r="BO904" s="133"/>
      <c r="BP904" s="133"/>
      <c r="BQ904" s="133"/>
      <c r="BR904" s="133"/>
      <c r="BS904" s="133"/>
      <c r="BT904" s="133"/>
      <c r="BU904" s="133"/>
      <c r="BV904" s="133"/>
      <c r="BW904" s="133"/>
      <c r="BX904" s="133"/>
      <c r="BY904" s="133"/>
      <c r="BZ904" s="133"/>
      <c r="CA904" s="133"/>
      <c r="CB904" s="133"/>
      <c r="CC904" s="133"/>
      <c r="CD904" s="133"/>
      <c r="CE904" s="133"/>
      <c r="CF904" s="133"/>
      <c r="CG904" s="133"/>
      <c r="CH904" s="133"/>
      <c r="CI904" s="133"/>
      <c r="CJ904" s="133"/>
      <c r="CK904" s="133"/>
      <c r="CL904" s="133"/>
      <c r="CM904" s="133"/>
      <c r="CN904" s="133"/>
      <c r="CO904" s="133"/>
      <c r="CP904" s="133"/>
      <c r="CQ904" s="133"/>
      <c r="CR904" s="133"/>
      <c r="CS904" s="133"/>
      <c r="CT904" s="133"/>
      <c r="CU904" s="133"/>
      <c r="CV904" s="133"/>
      <c r="CW904" s="133"/>
    </row>
    <row r="905" spans="1:101" s="134" customFormat="1" ht="12">
      <c r="A905" s="133"/>
      <c r="B905" s="132"/>
      <c r="C905" s="133"/>
      <c r="D905" s="126"/>
      <c r="E905" s="126"/>
      <c r="F905" s="126"/>
      <c r="G905" s="126"/>
      <c r="H905" s="126"/>
      <c r="I905" s="126"/>
      <c r="J905" s="126"/>
      <c r="K905" s="126"/>
      <c r="L905" s="126"/>
      <c r="M905" s="127"/>
      <c r="N905" s="127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  <c r="AF905" s="133"/>
      <c r="AG905" s="133"/>
      <c r="AH905" s="133"/>
      <c r="AI905" s="133"/>
      <c r="AJ905" s="133"/>
      <c r="AK905" s="133"/>
      <c r="AL905" s="133"/>
      <c r="AM905" s="133"/>
      <c r="AN905" s="133"/>
      <c r="AO905" s="133"/>
      <c r="AP905" s="133"/>
      <c r="AQ905" s="133"/>
      <c r="AR905" s="133"/>
      <c r="AS905" s="133"/>
      <c r="AT905" s="133"/>
      <c r="AU905" s="133"/>
      <c r="AV905" s="133"/>
      <c r="AW905" s="133"/>
      <c r="AX905" s="133"/>
      <c r="AY905" s="133"/>
      <c r="AZ905" s="133"/>
      <c r="BA905" s="133"/>
      <c r="BB905" s="133"/>
      <c r="BC905" s="133"/>
      <c r="BD905" s="133"/>
      <c r="BE905" s="133"/>
      <c r="BF905" s="133"/>
      <c r="BG905" s="133"/>
      <c r="BH905" s="133"/>
      <c r="BI905" s="133"/>
      <c r="BJ905" s="133"/>
      <c r="BK905" s="133"/>
      <c r="BL905" s="133"/>
      <c r="BM905" s="133"/>
      <c r="BN905" s="133"/>
      <c r="BO905" s="133"/>
      <c r="BP905" s="133"/>
      <c r="BQ905" s="133"/>
      <c r="BR905" s="133"/>
      <c r="BS905" s="133"/>
      <c r="BT905" s="133"/>
      <c r="BU905" s="133"/>
      <c r="BV905" s="133"/>
      <c r="BW905" s="133"/>
      <c r="BX905" s="133"/>
      <c r="BY905" s="133"/>
      <c r="BZ905" s="133"/>
      <c r="CA905" s="133"/>
      <c r="CB905" s="133"/>
      <c r="CC905" s="133"/>
      <c r="CD905" s="133"/>
      <c r="CE905" s="133"/>
      <c r="CF905" s="133"/>
      <c r="CG905" s="133"/>
      <c r="CH905" s="133"/>
      <c r="CI905" s="133"/>
      <c r="CJ905" s="133"/>
      <c r="CK905" s="133"/>
      <c r="CL905" s="133"/>
      <c r="CM905" s="133"/>
      <c r="CN905" s="133"/>
      <c r="CO905" s="133"/>
      <c r="CP905" s="133"/>
      <c r="CQ905" s="133"/>
      <c r="CR905" s="133"/>
      <c r="CS905" s="133"/>
      <c r="CT905" s="133"/>
      <c r="CU905" s="133"/>
      <c r="CV905" s="133"/>
      <c r="CW905" s="133"/>
    </row>
    <row r="906" spans="1:101" s="134" customFormat="1" ht="12">
      <c r="A906" s="133"/>
      <c r="B906" s="132"/>
      <c r="C906" s="133"/>
      <c r="D906" s="126"/>
      <c r="E906" s="126"/>
      <c r="F906" s="126"/>
      <c r="G906" s="126"/>
      <c r="H906" s="126"/>
      <c r="I906" s="126"/>
      <c r="J906" s="126"/>
      <c r="K906" s="126"/>
      <c r="L906" s="126"/>
      <c r="M906" s="127"/>
      <c r="N906" s="127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  <c r="AF906" s="133"/>
      <c r="AG906" s="133"/>
      <c r="AH906" s="133"/>
      <c r="AI906" s="133"/>
      <c r="AJ906" s="133"/>
      <c r="AK906" s="133"/>
      <c r="AL906" s="133"/>
      <c r="AM906" s="133"/>
      <c r="AN906" s="133"/>
      <c r="AO906" s="133"/>
      <c r="AP906" s="133"/>
      <c r="AQ906" s="133"/>
      <c r="AR906" s="133"/>
      <c r="AS906" s="133"/>
      <c r="AT906" s="133"/>
      <c r="AU906" s="133"/>
      <c r="AV906" s="133"/>
      <c r="AW906" s="133"/>
      <c r="AX906" s="133"/>
      <c r="AY906" s="133"/>
      <c r="AZ906" s="133"/>
      <c r="BA906" s="133"/>
      <c r="BB906" s="133"/>
      <c r="BC906" s="133"/>
      <c r="BD906" s="133"/>
      <c r="BE906" s="133"/>
      <c r="BF906" s="133"/>
      <c r="BG906" s="133"/>
      <c r="BH906" s="133"/>
      <c r="BI906" s="133"/>
      <c r="BJ906" s="133"/>
      <c r="BK906" s="133"/>
      <c r="BL906" s="133"/>
      <c r="BM906" s="133"/>
      <c r="BN906" s="133"/>
      <c r="BO906" s="133"/>
      <c r="BP906" s="133"/>
      <c r="BQ906" s="133"/>
      <c r="BR906" s="133"/>
      <c r="BS906" s="133"/>
      <c r="BT906" s="133"/>
      <c r="BU906" s="133"/>
      <c r="BV906" s="133"/>
      <c r="BW906" s="133"/>
      <c r="BX906" s="133"/>
      <c r="BY906" s="133"/>
      <c r="BZ906" s="133"/>
      <c r="CA906" s="133"/>
      <c r="CB906" s="133"/>
      <c r="CC906" s="133"/>
      <c r="CD906" s="133"/>
      <c r="CE906" s="133"/>
      <c r="CF906" s="133"/>
      <c r="CG906" s="133"/>
      <c r="CH906" s="133"/>
      <c r="CI906" s="133"/>
      <c r="CJ906" s="133"/>
      <c r="CK906" s="133"/>
      <c r="CL906" s="133"/>
      <c r="CM906" s="133"/>
      <c r="CN906" s="133"/>
      <c r="CO906" s="133"/>
      <c r="CP906" s="133"/>
      <c r="CQ906" s="133"/>
      <c r="CR906" s="133"/>
      <c r="CS906" s="133"/>
      <c r="CT906" s="133"/>
      <c r="CU906" s="133"/>
      <c r="CV906" s="133"/>
      <c r="CW906" s="133"/>
    </row>
    <row r="907" spans="1:101" s="134" customFormat="1" ht="12">
      <c r="A907" s="133"/>
      <c r="B907" s="132"/>
      <c r="C907" s="133"/>
      <c r="D907" s="126"/>
      <c r="E907" s="126"/>
      <c r="F907" s="126"/>
      <c r="G907" s="126"/>
      <c r="H907" s="126"/>
      <c r="I907" s="126"/>
      <c r="J907" s="126"/>
      <c r="K907" s="126"/>
      <c r="L907" s="126"/>
      <c r="M907" s="127"/>
      <c r="N907" s="127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  <c r="AF907" s="133"/>
      <c r="AG907" s="133"/>
      <c r="AH907" s="133"/>
      <c r="AI907" s="133"/>
      <c r="AJ907" s="133"/>
      <c r="AK907" s="133"/>
      <c r="AL907" s="133"/>
      <c r="AM907" s="133"/>
      <c r="AN907" s="133"/>
      <c r="AO907" s="133"/>
      <c r="AP907" s="133"/>
      <c r="AQ907" s="133"/>
      <c r="AR907" s="133"/>
      <c r="AS907" s="133"/>
      <c r="AT907" s="133"/>
      <c r="AU907" s="133"/>
      <c r="AV907" s="133"/>
      <c r="AW907" s="133"/>
      <c r="AX907" s="133"/>
      <c r="AY907" s="133"/>
      <c r="AZ907" s="133"/>
      <c r="BA907" s="133"/>
      <c r="BB907" s="133"/>
      <c r="BC907" s="133"/>
      <c r="BD907" s="133"/>
      <c r="BE907" s="133"/>
      <c r="BF907" s="133"/>
      <c r="BG907" s="133"/>
      <c r="BH907" s="133"/>
      <c r="BI907" s="133"/>
      <c r="BJ907" s="133"/>
      <c r="BK907" s="133"/>
      <c r="BL907" s="133"/>
      <c r="BM907" s="133"/>
      <c r="BN907" s="133"/>
      <c r="BO907" s="133"/>
      <c r="BP907" s="133"/>
      <c r="BQ907" s="133"/>
      <c r="BR907" s="133"/>
      <c r="BS907" s="133"/>
      <c r="BT907" s="133"/>
      <c r="BU907" s="133"/>
      <c r="BV907" s="133"/>
      <c r="BW907" s="133"/>
      <c r="BX907" s="133"/>
      <c r="BY907" s="133"/>
      <c r="BZ907" s="133"/>
      <c r="CA907" s="133"/>
      <c r="CB907" s="133"/>
      <c r="CC907" s="133"/>
      <c r="CD907" s="133"/>
      <c r="CE907" s="133"/>
      <c r="CF907" s="133"/>
      <c r="CG907" s="133"/>
      <c r="CH907" s="133"/>
      <c r="CI907" s="133"/>
      <c r="CJ907" s="133"/>
      <c r="CK907" s="133"/>
      <c r="CL907" s="133"/>
      <c r="CM907" s="133"/>
      <c r="CN907" s="133"/>
      <c r="CO907" s="133"/>
      <c r="CP907" s="133"/>
      <c r="CQ907" s="133"/>
      <c r="CR907" s="133"/>
      <c r="CS907" s="133"/>
      <c r="CT907" s="133"/>
      <c r="CU907" s="133"/>
      <c r="CV907" s="133"/>
      <c r="CW907" s="133"/>
    </row>
    <row r="908" spans="1:101" s="134" customFormat="1" ht="12">
      <c r="A908" s="133"/>
      <c r="B908" s="132"/>
      <c r="C908" s="133"/>
      <c r="D908" s="126"/>
      <c r="E908" s="126"/>
      <c r="F908" s="126"/>
      <c r="G908" s="126"/>
      <c r="H908" s="126"/>
      <c r="I908" s="126"/>
      <c r="J908" s="126"/>
      <c r="K908" s="126"/>
      <c r="L908" s="126"/>
      <c r="M908" s="127"/>
      <c r="N908" s="127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  <c r="AF908" s="133"/>
      <c r="AG908" s="133"/>
      <c r="AH908" s="133"/>
      <c r="AI908" s="133"/>
      <c r="AJ908" s="133"/>
      <c r="AK908" s="133"/>
      <c r="AL908" s="133"/>
      <c r="AM908" s="133"/>
      <c r="AN908" s="133"/>
      <c r="AO908" s="133"/>
      <c r="AP908" s="133"/>
      <c r="AQ908" s="133"/>
      <c r="AR908" s="133"/>
      <c r="AS908" s="133"/>
      <c r="AT908" s="133"/>
      <c r="AU908" s="133"/>
      <c r="AV908" s="133"/>
      <c r="AW908" s="133"/>
      <c r="AX908" s="133"/>
      <c r="AY908" s="133"/>
      <c r="AZ908" s="133"/>
      <c r="BA908" s="133"/>
      <c r="BB908" s="133"/>
      <c r="BC908" s="133"/>
      <c r="BD908" s="133"/>
      <c r="BE908" s="133"/>
      <c r="BF908" s="133"/>
      <c r="BG908" s="133"/>
      <c r="BH908" s="133"/>
      <c r="BI908" s="133"/>
      <c r="BJ908" s="133"/>
      <c r="BK908" s="133"/>
      <c r="BL908" s="133"/>
      <c r="BM908" s="133"/>
      <c r="BN908" s="133"/>
      <c r="BO908" s="133"/>
      <c r="BP908" s="133"/>
      <c r="BQ908" s="133"/>
      <c r="BR908" s="133"/>
      <c r="BS908" s="133"/>
      <c r="BT908" s="133"/>
      <c r="BU908" s="133"/>
      <c r="BV908" s="133"/>
      <c r="BW908" s="133"/>
      <c r="BX908" s="133"/>
      <c r="BY908" s="133"/>
      <c r="BZ908" s="133"/>
      <c r="CA908" s="133"/>
      <c r="CB908" s="133"/>
      <c r="CC908" s="133"/>
      <c r="CD908" s="133"/>
      <c r="CE908" s="133"/>
      <c r="CF908" s="133"/>
      <c r="CG908" s="133"/>
      <c r="CH908" s="133"/>
      <c r="CI908" s="133"/>
      <c r="CJ908" s="133"/>
      <c r="CK908" s="133"/>
      <c r="CL908" s="133"/>
      <c r="CM908" s="133"/>
      <c r="CN908" s="133"/>
      <c r="CO908" s="133"/>
      <c r="CP908" s="133"/>
      <c r="CQ908" s="133"/>
      <c r="CR908" s="133"/>
      <c r="CS908" s="133"/>
      <c r="CT908" s="133"/>
      <c r="CU908" s="133"/>
      <c r="CV908" s="133"/>
      <c r="CW908" s="133"/>
    </row>
    <row r="909" spans="1:101" s="134" customFormat="1" ht="12">
      <c r="A909" s="133"/>
      <c r="B909" s="132"/>
      <c r="C909" s="133"/>
      <c r="D909" s="126"/>
      <c r="E909" s="126"/>
      <c r="F909" s="126"/>
      <c r="G909" s="126"/>
      <c r="H909" s="126"/>
      <c r="I909" s="126"/>
      <c r="J909" s="126"/>
      <c r="K909" s="126"/>
      <c r="L909" s="126"/>
      <c r="M909" s="127"/>
      <c r="N909" s="127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  <c r="AF909" s="133"/>
      <c r="AG909" s="133"/>
      <c r="AH909" s="133"/>
      <c r="AI909" s="133"/>
      <c r="AJ909" s="133"/>
      <c r="AK909" s="133"/>
      <c r="AL909" s="133"/>
      <c r="AM909" s="133"/>
      <c r="AN909" s="133"/>
      <c r="AO909" s="133"/>
      <c r="AP909" s="133"/>
      <c r="AQ909" s="133"/>
      <c r="AR909" s="133"/>
      <c r="AS909" s="133"/>
      <c r="AT909" s="133"/>
      <c r="AU909" s="133"/>
      <c r="AV909" s="133"/>
      <c r="AW909" s="133"/>
      <c r="AX909" s="133"/>
      <c r="AY909" s="133"/>
      <c r="AZ909" s="133"/>
      <c r="BA909" s="133"/>
      <c r="BB909" s="133"/>
      <c r="BC909" s="133"/>
      <c r="BD909" s="133"/>
      <c r="BE909" s="133"/>
      <c r="BF909" s="133"/>
      <c r="BG909" s="133"/>
      <c r="BH909" s="133"/>
      <c r="BI909" s="133"/>
      <c r="BJ909" s="133"/>
      <c r="BK909" s="133"/>
      <c r="BL909" s="133"/>
      <c r="BM909" s="133"/>
      <c r="BN909" s="133"/>
      <c r="BO909" s="133"/>
      <c r="BP909" s="133"/>
      <c r="BQ909" s="133"/>
      <c r="BR909" s="133"/>
      <c r="BS909" s="133"/>
      <c r="BT909" s="133"/>
      <c r="BU909" s="133"/>
      <c r="BV909" s="133"/>
      <c r="BW909" s="133"/>
      <c r="BX909" s="133"/>
      <c r="BY909" s="133"/>
      <c r="BZ909" s="133"/>
      <c r="CA909" s="133"/>
      <c r="CB909" s="133"/>
      <c r="CC909" s="133"/>
      <c r="CD909" s="133"/>
      <c r="CE909" s="133"/>
      <c r="CF909" s="133"/>
      <c r="CG909" s="133"/>
      <c r="CH909" s="133"/>
      <c r="CI909" s="133"/>
      <c r="CJ909" s="133"/>
      <c r="CK909" s="133"/>
      <c r="CL909" s="133"/>
      <c r="CM909" s="133"/>
      <c r="CN909" s="133"/>
      <c r="CO909" s="133"/>
      <c r="CP909" s="133"/>
      <c r="CQ909" s="133"/>
      <c r="CR909" s="133"/>
      <c r="CS909" s="133"/>
      <c r="CT909" s="133"/>
      <c r="CU909" s="133"/>
      <c r="CV909" s="133"/>
      <c r="CW909" s="133"/>
    </row>
    <row r="910" spans="1:101" s="134" customFormat="1" ht="12">
      <c r="A910" s="133"/>
      <c r="B910" s="132"/>
      <c r="C910" s="133"/>
      <c r="D910" s="126"/>
      <c r="E910" s="126"/>
      <c r="F910" s="126"/>
      <c r="G910" s="126"/>
      <c r="H910" s="126"/>
      <c r="I910" s="126"/>
      <c r="J910" s="126"/>
      <c r="K910" s="126"/>
      <c r="L910" s="126"/>
      <c r="M910" s="127"/>
      <c r="N910" s="127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  <c r="AF910" s="133"/>
      <c r="AG910" s="133"/>
      <c r="AH910" s="133"/>
      <c r="AI910" s="133"/>
      <c r="AJ910" s="133"/>
      <c r="AK910" s="133"/>
      <c r="AL910" s="133"/>
      <c r="AM910" s="133"/>
      <c r="AN910" s="133"/>
      <c r="AO910" s="133"/>
      <c r="AP910" s="133"/>
      <c r="AQ910" s="133"/>
      <c r="AR910" s="133"/>
      <c r="AS910" s="133"/>
      <c r="AT910" s="133"/>
      <c r="AU910" s="133"/>
      <c r="AV910" s="133"/>
      <c r="AW910" s="133"/>
      <c r="AX910" s="133"/>
      <c r="AY910" s="133"/>
      <c r="AZ910" s="133"/>
      <c r="BA910" s="133"/>
      <c r="BB910" s="133"/>
      <c r="BC910" s="133"/>
      <c r="BD910" s="133"/>
      <c r="BE910" s="133"/>
      <c r="BF910" s="133"/>
      <c r="BG910" s="133"/>
      <c r="BH910" s="133"/>
      <c r="BI910" s="133"/>
      <c r="BJ910" s="133"/>
      <c r="BK910" s="133"/>
      <c r="BL910" s="133"/>
      <c r="BM910" s="133"/>
      <c r="BN910" s="133"/>
      <c r="BO910" s="133"/>
      <c r="BP910" s="133"/>
      <c r="BQ910" s="133"/>
      <c r="BR910" s="133"/>
      <c r="BS910" s="133"/>
      <c r="BT910" s="133"/>
      <c r="BU910" s="133"/>
      <c r="BV910" s="133"/>
      <c r="BW910" s="133"/>
      <c r="BX910" s="133"/>
      <c r="BY910" s="133"/>
      <c r="BZ910" s="133"/>
      <c r="CA910" s="133"/>
      <c r="CB910" s="133"/>
      <c r="CC910" s="133"/>
      <c r="CD910" s="133"/>
      <c r="CE910" s="133"/>
      <c r="CF910" s="133"/>
      <c r="CG910" s="133"/>
      <c r="CH910" s="133"/>
      <c r="CI910" s="133"/>
      <c r="CJ910" s="133"/>
      <c r="CK910" s="133"/>
      <c r="CL910" s="133"/>
      <c r="CM910" s="133"/>
      <c r="CN910" s="133"/>
      <c r="CO910" s="133"/>
      <c r="CP910" s="133"/>
      <c r="CQ910" s="133"/>
      <c r="CR910" s="133"/>
      <c r="CS910" s="133"/>
      <c r="CT910" s="133"/>
      <c r="CU910" s="133"/>
      <c r="CV910" s="133"/>
      <c r="CW910" s="133"/>
    </row>
    <row r="911" spans="1:101" s="134" customFormat="1" ht="12">
      <c r="A911" s="133"/>
      <c r="B911" s="132"/>
      <c r="C911" s="133"/>
      <c r="D911" s="126"/>
      <c r="E911" s="126"/>
      <c r="F911" s="126"/>
      <c r="G911" s="126"/>
      <c r="H911" s="126"/>
      <c r="I911" s="126"/>
      <c r="J911" s="126"/>
      <c r="K911" s="126"/>
      <c r="L911" s="126"/>
      <c r="M911" s="127"/>
      <c r="N911" s="127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  <c r="AF911" s="133"/>
      <c r="AG911" s="133"/>
      <c r="AH911" s="133"/>
      <c r="AI911" s="133"/>
      <c r="AJ911" s="133"/>
      <c r="AK911" s="133"/>
      <c r="AL911" s="133"/>
      <c r="AM911" s="133"/>
      <c r="AN911" s="133"/>
      <c r="AO911" s="133"/>
      <c r="AP911" s="133"/>
      <c r="AQ911" s="133"/>
      <c r="AR911" s="133"/>
      <c r="AS911" s="133"/>
      <c r="AT911" s="133"/>
      <c r="AU911" s="133"/>
      <c r="AV911" s="133"/>
      <c r="AW911" s="133"/>
      <c r="AX911" s="133"/>
      <c r="AY911" s="133"/>
      <c r="AZ911" s="133"/>
      <c r="BA911" s="133"/>
      <c r="BB911" s="133"/>
      <c r="BC911" s="133"/>
      <c r="BD911" s="133"/>
      <c r="BE911" s="133"/>
      <c r="BF911" s="133"/>
      <c r="BG911" s="133"/>
      <c r="BH911" s="133"/>
      <c r="BI911" s="133"/>
      <c r="BJ911" s="133"/>
      <c r="BK911" s="133"/>
      <c r="BL911" s="133"/>
      <c r="BM911" s="133"/>
      <c r="BN911" s="133"/>
      <c r="BO911" s="133"/>
      <c r="BP911" s="133"/>
      <c r="BQ911" s="133"/>
      <c r="BR911" s="133"/>
      <c r="BS911" s="133"/>
      <c r="BT911" s="133"/>
      <c r="BU911" s="133"/>
      <c r="BV911" s="133"/>
      <c r="BW911" s="133"/>
      <c r="BX911" s="133"/>
      <c r="BY911" s="133"/>
      <c r="BZ911" s="133"/>
      <c r="CA911" s="133"/>
      <c r="CB911" s="133"/>
      <c r="CC911" s="133"/>
      <c r="CD911" s="133"/>
      <c r="CE911" s="133"/>
      <c r="CF911" s="133"/>
      <c r="CG911" s="133"/>
      <c r="CH911" s="133"/>
      <c r="CI911" s="133"/>
      <c r="CJ911" s="133"/>
      <c r="CK911" s="133"/>
      <c r="CL911" s="133"/>
      <c r="CM911" s="133"/>
      <c r="CN911" s="133"/>
      <c r="CO911" s="133"/>
      <c r="CP911" s="133"/>
      <c r="CQ911" s="133"/>
      <c r="CR911" s="133"/>
      <c r="CS911" s="133"/>
      <c r="CT911" s="133"/>
      <c r="CU911" s="133"/>
      <c r="CV911" s="133"/>
      <c r="CW911" s="133"/>
    </row>
    <row r="912" spans="1:101" s="134" customFormat="1" ht="12">
      <c r="A912" s="133"/>
      <c r="B912" s="132"/>
      <c r="C912" s="133"/>
      <c r="D912" s="126"/>
      <c r="E912" s="126"/>
      <c r="F912" s="126"/>
      <c r="G912" s="126"/>
      <c r="H912" s="126"/>
      <c r="I912" s="126"/>
      <c r="J912" s="126"/>
      <c r="K912" s="126"/>
      <c r="L912" s="126"/>
      <c r="M912" s="127"/>
      <c r="N912" s="127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  <c r="AF912" s="133"/>
      <c r="AG912" s="133"/>
      <c r="AH912" s="133"/>
      <c r="AI912" s="133"/>
      <c r="AJ912" s="133"/>
      <c r="AK912" s="133"/>
      <c r="AL912" s="133"/>
      <c r="AM912" s="133"/>
      <c r="AN912" s="133"/>
      <c r="AO912" s="133"/>
      <c r="AP912" s="133"/>
      <c r="AQ912" s="133"/>
      <c r="AR912" s="133"/>
      <c r="AS912" s="133"/>
      <c r="AT912" s="133"/>
      <c r="AU912" s="133"/>
      <c r="AV912" s="133"/>
      <c r="AW912" s="133"/>
      <c r="AX912" s="133"/>
      <c r="AY912" s="133"/>
      <c r="AZ912" s="133"/>
      <c r="BA912" s="133"/>
      <c r="BB912" s="133"/>
      <c r="BC912" s="133"/>
      <c r="BD912" s="133"/>
      <c r="BE912" s="133"/>
      <c r="BF912" s="133"/>
      <c r="BG912" s="133"/>
      <c r="BH912" s="133"/>
      <c r="BI912" s="133"/>
      <c r="BJ912" s="133"/>
      <c r="BK912" s="133"/>
      <c r="BL912" s="133"/>
      <c r="BM912" s="133"/>
      <c r="BN912" s="133"/>
      <c r="BO912" s="133"/>
      <c r="BP912" s="133"/>
      <c r="BQ912" s="133"/>
      <c r="BR912" s="133"/>
      <c r="BS912" s="133"/>
      <c r="BT912" s="133"/>
      <c r="BU912" s="133"/>
      <c r="BV912" s="133"/>
      <c r="BW912" s="133"/>
      <c r="BX912" s="133"/>
      <c r="BY912" s="133"/>
      <c r="BZ912" s="133"/>
      <c r="CA912" s="133"/>
      <c r="CB912" s="133"/>
      <c r="CC912" s="133"/>
      <c r="CD912" s="133"/>
      <c r="CE912" s="133"/>
      <c r="CF912" s="133"/>
      <c r="CG912" s="133"/>
      <c r="CH912" s="133"/>
      <c r="CI912" s="133"/>
      <c r="CJ912" s="133"/>
      <c r="CK912" s="133"/>
      <c r="CL912" s="133"/>
      <c r="CM912" s="133"/>
      <c r="CN912" s="133"/>
      <c r="CO912" s="133"/>
      <c r="CP912" s="133"/>
      <c r="CQ912" s="133"/>
      <c r="CR912" s="133"/>
      <c r="CS912" s="133"/>
      <c r="CT912" s="133"/>
      <c r="CU912" s="133"/>
      <c r="CV912" s="133"/>
      <c r="CW912" s="133"/>
    </row>
    <row r="913" spans="1:101" s="134" customFormat="1" ht="12">
      <c r="A913" s="133"/>
      <c r="B913" s="132"/>
      <c r="C913" s="133"/>
      <c r="D913" s="126"/>
      <c r="E913" s="126"/>
      <c r="F913" s="126"/>
      <c r="G913" s="126"/>
      <c r="H913" s="126"/>
      <c r="I913" s="126"/>
      <c r="J913" s="126"/>
      <c r="K913" s="126"/>
      <c r="L913" s="126"/>
      <c r="M913" s="127"/>
      <c r="N913" s="127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  <c r="AF913" s="133"/>
      <c r="AG913" s="133"/>
      <c r="AH913" s="133"/>
      <c r="AI913" s="133"/>
      <c r="AJ913" s="133"/>
      <c r="AK913" s="133"/>
      <c r="AL913" s="133"/>
      <c r="AM913" s="133"/>
      <c r="AN913" s="133"/>
      <c r="AO913" s="133"/>
      <c r="AP913" s="133"/>
      <c r="AQ913" s="133"/>
      <c r="AR913" s="133"/>
      <c r="AS913" s="133"/>
      <c r="AT913" s="133"/>
      <c r="AU913" s="133"/>
      <c r="AV913" s="133"/>
      <c r="AW913" s="133"/>
      <c r="AX913" s="133"/>
      <c r="AY913" s="133"/>
      <c r="AZ913" s="133"/>
      <c r="BA913" s="133"/>
      <c r="BB913" s="133"/>
      <c r="BC913" s="133"/>
      <c r="BD913" s="133"/>
      <c r="BE913" s="133"/>
      <c r="BF913" s="133"/>
      <c r="BG913" s="133"/>
      <c r="BH913" s="133"/>
      <c r="BI913" s="133"/>
      <c r="BJ913" s="133"/>
      <c r="BK913" s="133"/>
      <c r="BL913" s="133"/>
      <c r="BM913" s="133"/>
      <c r="BN913" s="133"/>
      <c r="BO913" s="133"/>
      <c r="BP913" s="133"/>
      <c r="BQ913" s="133"/>
      <c r="BR913" s="133"/>
      <c r="BS913" s="133"/>
      <c r="BT913" s="133"/>
      <c r="BU913" s="133"/>
      <c r="BV913" s="133"/>
      <c r="BW913" s="133"/>
      <c r="BX913" s="133"/>
      <c r="BY913" s="133"/>
      <c r="BZ913" s="133"/>
      <c r="CA913" s="133"/>
      <c r="CB913" s="133"/>
      <c r="CC913" s="133"/>
      <c r="CD913" s="133"/>
      <c r="CE913" s="133"/>
      <c r="CF913" s="133"/>
      <c r="CG913" s="133"/>
      <c r="CH913" s="133"/>
      <c r="CI913" s="133"/>
      <c r="CJ913" s="133"/>
      <c r="CK913" s="133"/>
      <c r="CL913" s="133"/>
      <c r="CM913" s="133"/>
      <c r="CN913" s="133"/>
      <c r="CO913" s="133"/>
      <c r="CP913" s="133"/>
      <c r="CQ913" s="133"/>
      <c r="CR913" s="133"/>
      <c r="CS913" s="133"/>
      <c r="CT913" s="133"/>
      <c r="CU913" s="133"/>
      <c r="CV913" s="133"/>
      <c r="CW913" s="133"/>
    </row>
    <row r="914" spans="1:101" s="134" customFormat="1" ht="12">
      <c r="A914" s="133"/>
      <c r="B914" s="132"/>
      <c r="C914" s="133"/>
      <c r="D914" s="126"/>
      <c r="E914" s="126"/>
      <c r="F914" s="126"/>
      <c r="G914" s="126"/>
      <c r="H914" s="126"/>
      <c r="I914" s="126"/>
      <c r="J914" s="126"/>
      <c r="K914" s="126"/>
      <c r="L914" s="126"/>
      <c r="M914" s="127"/>
      <c r="N914" s="127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  <c r="AF914" s="133"/>
      <c r="AG914" s="133"/>
      <c r="AH914" s="133"/>
      <c r="AI914" s="133"/>
      <c r="AJ914" s="133"/>
      <c r="AK914" s="133"/>
      <c r="AL914" s="133"/>
      <c r="AM914" s="133"/>
      <c r="AN914" s="133"/>
      <c r="AO914" s="133"/>
      <c r="AP914" s="133"/>
      <c r="AQ914" s="133"/>
      <c r="AR914" s="133"/>
      <c r="AS914" s="133"/>
      <c r="AT914" s="133"/>
      <c r="AU914" s="133"/>
      <c r="AV914" s="133"/>
      <c r="AW914" s="133"/>
      <c r="AX914" s="133"/>
      <c r="AY914" s="133"/>
      <c r="AZ914" s="133"/>
      <c r="BA914" s="133"/>
      <c r="BB914" s="133"/>
      <c r="BC914" s="133"/>
      <c r="BD914" s="133"/>
      <c r="BE914" s="133"/>
      <c r="BF914" s="133"/>
      <c r="BG914" s="133"/>
      <c r="BH914" s="133"/>
      <c r="BI914" s="133"/>
      <c r="BJ914" s="133"/>
      <c r="BK914" s="133"/>
      <c r="BL914" s="133"/>
      <c r="BM914" s="133"/>
      <c r="BN914" s="133"/>
      <c r="BO914" s="133"/>
      <c r="BP914" s="133"/>
      <c r="BQ914" s="133"/>
      <c r="BR914" s="133"/>
      <c r="BS914" s="133"/>
      <c r="BT914" s="133"/>
      <c r="BU914" s="133"/>
      <c r="BV914" s="133"/>
      <c r="BW914" s="133"/>
      <c r="BX914" s="133"/>
      <c r="BY914" s="133"/>
      <c r="BZ914" s="133"/>
      <c r="CA914" s="133"/>
      <c r="CB914" s="133"/>
      <c r="CC914" s="133"/>
      <c r="CD914" s="133"/>
      <c r="CE914" s="133"/>
      <c r="CF914" s="133"/>
      <c r="CG914" s="133"/>
      <c r="CH914" s="133"/>
      <c r="CI914" s="133"/>
      <c r="CJ914" s="133"/>
      <c r="CK914" s="133"/>
      <c r="CL914" s="133"/>
      <c r="CM914" s="133"/>
      <c r="CN914" s="133"/>
      <c r="CO914" s="133"/>
      <c r="CP914" s="133"/>
      <c r="CQ914" s="133"/>
      <c r="CR914" s="133"/>
      <c r="CS914" s="133"/>
      <c r="CT914" s="133"/>
      <c r="CU914" s="133"/>
      <c r="CV914" s="133"/>
      <c r="CW914" s="133"/>
    </row>
    <row r="915" spans="1:101" s="134" customFormat="1" ht="12">
      <c r="A915" s="133"/>
      <c r="B915" s="132"/>
      <c r="C915" s="133"/>
      <c r="D915" s="126"/>
      <c r="E915" s="126"/>
      <c r="F915" s="126"/>
      <c r="G915" s="126"/>
      <c r="H915" s="126"/>
      <c r="I915" s="126"/>
      <c r="J915" s="126"/>
      <c r="K915" s="126"/>
      <c r="L915" s="126"/>
      <c r="M915" s="127"/>
      <c r="N915" s="127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  <c r="AF915" s="133"/>
      <c r="AG915" s="133"/>
      <c r="AH915" s="133"/>
      <c r="AI915" s="133"/>
      <c r="AJ915" s="133"/>
      <c r="AK915" s="133"/>
      <c r="AL915" s="133"/>
      <c r="AM915" s="133"/>
      <c r="AN915" s="133"/>
      <c r="AO915" s="133"/>
      <c r="AP915" s="133"/>
      <c r="AQ915" s="133"/>
      <c r="AR915" s="133"/>
      <c r="AS915" s="133"/>
      <c r="AT915" s="133"/>
      <c r="AU915" s="133"/>
      <c r="AV915" s="133"/>
      <c r="AW915" s="133"/>
      <c r="AX915" s="133"/>
      <c r="AY915" s="133"/>
      <c r="AZ915" s="133"/>
      <c r="BA915" s="133"/>
      <c r="BB915" s="133"/>
      <c r="BC915" s="133"/>
      <c r="BD915" s="133"/>
      <c r="BE915" s="133"/>
      <c r="BF915" s="133"/>
      <c r="BG915" s="133"/>
      <c r="BH915" s="133"/>
      <c r="BI915" s="133"/>
      <c r="BJ915" s="133"/>
      <c r="BK915" s="133"/>
      <c r="BL915" s="133"/>
      <c r="BM915" s="133"/>
      <c r="BN915" s="133"/>
      <c r="BO915" s="133"/>
      <c r="BP915" s="133"/>
      <c r="BQ915" s="133"/>
      <c r="BR915" s="133"/>
      <c r="BS915" s="133"/>
      <c r="BT915" s="133"/>
      <c r="BU915" s="133"/>
      <c r="BV915" s="133"/>
      <c r="BW915" s="133"/>
      <c r="BX915" s="133"/>
      <c r="BY915" s="133"/>
      <c r="BZ915" s="133"/>
      <c r="CA915" s="133"/>
      <c r="CB915" s="133"/>
      <c r="CC915" s="133"/>
      <c r="CD915" s="133"/>
      <c r="CE915" s="133"/>
      <c r="CF915" s="133"/>
      <c r="CG915" s="133"/>
      <c r="CH915" s="133"/>
      <c r="CI915" s="133"/>
      <c r="CJ915" s="133"/>
      <c r="CK915" s="133"/>
      <c r="CL915" s="133"/>
      <c r="CM915" s="133"/>
      <c r="CN915" s="133"/>
      <c r="CO915" s="133"/>
      <c r="CP915" s="133"/>
      <c r="CQ915" s="133"/>
      <c r="CR915" s="133"/>
      <c r="CS915" s="133"/>
      <c r="CT915" s="133"/>
      <c r="CU915" s="133"/>
      <c r="CV915" s="133"/>
      <c r="CW915" s="133"/>
    </row>
    <row r="916" spans="1:101" s="134" customFormat="1" ht="12">
      <c r="A916" s="133"/>
      <c r="B916" s="132"/>
      <c r="C916" s="133"/>
      <c r="D916" s="126"/>
      <c r="E916" s="126"/>
      <c r="F916" s="126"/>
      <c r="G916" s="126"/>
      <c r="H916" s="126"/>
      <c r="I916" s="126"/>
      <c r="J916" s="126"/>
      <c r="K916" s="126"/>
      <c r="L916" s="126"/>
      <c r="M916" s="127"/>
      <c r="N916" s="127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  <c r="AF916" s="133"/>
      <c r="AG916" s="133"/>
      <c r="AH916" s="133"/>
      <c r="AI916" s="133"/>
      <c r="AJ916" s="133"/>
      <c r="AK916" s="133"/>
      <c r="AL916" s="133"/>
      <c r="AM916" s="133"/>
      <c r="AN916" s="133"/>
      <c r="AO916" s="133"/>
      <c r="AP916" s="133"/>
      <c r="AQ916" s="133"/>
      <c r="AR916" s="133"/>
      <c r="AS916" s="133"/>
      <c r="AT916" s="133"/>
      <c r="AU916" s="133"/>
      <c r="AV916" s="133"/>
      <c r="AW916" s="133"/>
      <c r="AX916" s="133"/>
      <c r="AY916" s="133"/>
      <c r="AZ916" s="133"/>
      <c r="BA916" s="133"/>
      <c r="BB916" s="133"/>
      <c r="BC916" s="133"/>
      <c r="BD916" s="133"/>
      <c r="BE916" s="133"/>
      <c r="BF916" s="133"/>
      <c r="BG916" s="133"/>
      <c r="BH916" s="133"/>
      <c r="BI916" s="133"/>
      <c r="BJ916" s="133"/>
      <c r="BK916" s="133"/>
      <c r="BL916" s="133"/>
      <c r="BM916" s="133"/>
      <c r="BN916" s="133"/>
      <c r="BO916" s="133"/>
      <c r="BP916" s="133"/>
      <c r="BQ916" s="133"/>
      <c r="BR916" s="133"/>
      <c r="BS916" s="133"/>
      <c r="BT916" s="133"/>
      <c r="BU916" s="133"/>
      <c r="BV916" s="133"/>
      <c r="BW916" s="133"/>
      <c r="BX916" s="133"/>
      <c r="BY916" s="133"/>
      <c r="BZ916" s="133"/>
      <c r="CA916" s="133"/>
      <c r="CB916" s="133"/>
      <c r="CC916" s="133"/>
      <c r="CD916" s="133"/>
      <c r="CE916" s="133"/>
      <c r="CF916" s="133"/>
      <c r="CG916" s="133"/>
      <c r="CH916" s="133"/>
      <c r="CI916" s="133"/>
      <c r="CJ916" s="133"/>
      <c r="CK916" s="133"/>
      <c r="CL916" s="133"/>
      <c r="CM916" s="133"/>
      <c r="CN916" s="133"/>
      <c r="CO916" s="133"/>
      <c r="CP916" s="133"/>
      <c r="CQ916" s="133"/>
      <c r="CR916" s="133"/>
      <c r="CS916" s="133"/>
      <c r="CT916" s="133"/>
      <c r="CU916" s="133"/>
      <c r="CV916" s="133"/>
      <c r="CW916" s="133"/>
    </row>
    <row r="917" spans="1:101" s="134" customFormat="1" ht="12">
      <c r="A917" s="133"/>
      <c r="B917" s="132"/>
      <c r="C917" s="133"/>
      <c r="D917" s="126"/>
      <c r="E917" s="126"/>
      <c r="F917" s="126"/>
      <c r="G917" s="126"/>
      <c r="H917" s="126"/>
      <c r="I917" s="126"/>
      <c r="J917" s="126"/>
      <c r="K917" s="126"/>
      <c r="L917" s="126"/>
      <c r="M917" s="127"/>
      <c r="N917" s="127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  <c r="AF917" s="133"/>
      <c r="AG917" s="133"/>
      <c r="AH917" s="133"/>
      <c r="AI917" s="133"/>
      <c r="AJ917" s="133"/>
      <c r="AK917" s="133"/>
      <c r="AL917" s="133"/>
      <c r="AM917" s="133"/>
      <c r="AN917" s="133"/>
      <c r="AO917" s="133"/>
      <c r="AP917" s="133"/>
      <c r="AQ917" s="133"/>
      <c r="AR917" s="133"/>
      <c r="AS917" s="133"/>
      <c r="AT917" s="133"/>
      <c r="AU917" s="133"/>
      <c r="AV917" s="133"/>
      <c r="AW917" s="133"/>
      <c r="AX917" s="133"/>
      <c r="AY917" s="133"/>
      <c r="AZ917" s="133"/>
      <c r="BA917" s="133"/>
      <c r="BB917" s="133"/>
      <c r="BC917" s="133"/>
      <c r="BD917" s="133"/>
      <c r="BE917" s="133"/>
      <c r="BF917" s="133"/>
      <c r="BG917" s="133"/>
      <c r="BH917" s="133"/>
      <c r="BI917" s="133"/>
      <c r="BJ917" s="133"/>
      <c r="BK917" s="133"/>
      <c r="BL917" s="133"/>
      <c r="BM917" s="133"/>
      <c r="BN917" s="133"/>
      <c r="BO917" s="133"/>
      <c r="BP917" s="133"/>
      <c r="BQ917" s="133"/>
      <c r="BR917" s="133"/>
      <c r="BS917" s="133"/>
      <c r="BT917" s="133"/>
      <c r="BU917" s="133"/>
      <c r="BV917" s="133"/>
      <c r="BW917" s="133"/>
      <c r="BX917" s="133"/>
      <c r="BY917" s="133"/>
      <c r="BZ917" s="133"/>
      <c r="CA917" s="133"/>
      <c r="CB917" s="133"/>
      <c r="CC917" s="133"/>
      <c r="CD917" s="133"/>
      <c r="CE917" s="133"/>
      <c r="CF917" s="133"/>
      <c r="CG917" s="133"/>
      <c r="CH917" s="133"/>
      <c r="CI917" s="133"/>
      <c r="CJ917" s="133"/>
      <c r="CK917" s="133"/>
      <c r="CL917" s="133"/>
      <c r="CM917" s="133"/>
      <c r="CN917" s="133"/>
      <c r="CO917" s="133"/>
      <c r="CP917" s="133"/>
      <c r="CQ917" s="133"/>
      <c r="CR917" s="133"/>
      <c r="CS917" s="133"/>
      <c r="CT917" s="133"/>
      <c r="CU917" s="133"/>
      <c r="CV917" s="133"/>
      <c r="CW917" s="133"/>
    </row>
    <row r="918" spans="1:101" s="134" customFormat="1" ht="12">
      <c r="A918" s="133"/>
      <c r="B918" s="132"/>
      <c r="C918" s="133"/>
      <c r="D918" s="126"/>
      <c r="E918" s="126"/>
      <c r="F918" s="126"/>
      <c r="G918" s="126"/>
      <c r="H918" s="126"/>
      <c r="I918" s="126"/>
      <c r="J918" s="126"/>
      <c r="K918" s="126"/>
      <c r="L918" s="126"/>
      <c r="M918" s="127"/>
      <c r="N918" s="127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  <c r="AF918" s="133"/>
      <c r="AG918" s="133"/>
      <c r="AH918" s="133"/>
      <c r="AI918" s="133"/>
      <c r="AJ918" s="133"/>
      <c r="AK918" s="133"/>
      <c r="AL918" s="133"/>
      <c r="AM918" s="133"/>
      <c r="AN918" s="133"/>
      <c r="AO918" s="133"/>
      <c r="AP918" s="133"/>
      <c r="AQ918" s="133"/>
      <c r="AR918" s="133"/>
      <c r="AS918" s="133"/>
      <c r="AT918" s="133"/>
      <c r="AU918" s="133"/>
      <c r="AV918" s="133"/>
      <c r="AW918" s="133"/>
      <c r="AX918" s="133"/>
      <c r="AY918" s="133"/>
      <c r="AZ918" s="133"/>
      <c r="BA918" s="133"/>
      <c r="BB918" s="133"/>
      <c r="BC918" s="133"/>
      <c r="BD918" s="133"/>
      <c r="BE918" s="133"/>
      <c r="BF918" s="133"/>
      <c r="BG918" s="133"/>
      <c r="BH918" s="133"/>
      <c r="BI918" s="133"/>
      <c r="BJ918" s="133"/>
      <c r="BK918" s="133"/>
      <c r="BL918" s="133"/>
      <c r="BM918" s="133"/>
      <c r="BN918" s="133"/>
      <c r="BO918" s="133"/>
      <c r="BP918" s="133"/>
      <c r="BQ918" s="133"/>
      <c r="BR918" s="133"/>
      <c r="BS918" s="133"/>
      <c r="BT918" s="133"/>
      <c r="BU918" s="133"/>
      <c r="BV918" s="133"/>
      <c r="BW918" s="133"/>
      <c r="BX918" s="133"/>
      <c r="BY918" s="133"/>
      <c r="BZ918" s="133"/>
      <c r="CA918" s="133"/>
      <c r="CB918" s="133"/>
      <c r="CC918" s="133"/>
      <c r="CD918" s="133"/>
      <c r="CE918" s="133"/>
      <c r="CF918" s="133"/>
      <c r="CG918" s="133"/>
      <c r="CH918" s="133"/>
      <c r="CI918" s="133"/>
      <c r="CJ918" s="133"/>
      <c r="CK918" s="133"/>
      <c r="CL918" s="133"/>
      <c r="CM918" s="133"/>
      <c r="CN918" s="133"/>
      <c r="CO918" s="133"/>
      <c r="CP918" s="133"/>
      <c r="CQ918" s="133"/>
      <c r="CR918" s="133"/>
      <c r="CS918" s="133"/>
      <c r="CT918" s="133"/>
      <c r="CU918" s="133"/>
      <c r="CV918" s="133"/>
      <c r="CW918" s="133"/>
    </row>
    <row r="919" spans="1:101" s="134" customFormat="1" ht="12">
      <c r="A919" s="133"/>
      <c r="B919" s="132"/>
      <c r="C919" s="133"/>
      <c r="D919" s="126"/>
      <c r="E919" s="126"/>
      <c r="F919" s="126"/>
      <c r="G919" s="126"/>
      <c r="H919" s="126"/>
      <c r="I919" s="126"/>
      <c r="J919" s="126"/>
      <c r="K919" s="126"/>
      <c r="L919" s="126"/>
      <c r="M919" s="127"/>
      <c r="N919" s="127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  <c r="AF919" s="133"/>
      <c r="AG919" s="133"/>
      <c r="AH919" s="133"/>
      <c r="AI919" s="133"/>
      <c r="AJ919" s="133"/>
      <c r="AK919" s="133"/>
      <c r="AL919" s="133"/>
      <c r="AM919" s="133"/>
      <c r="AN919" s="133"/>
      <c r="AO919" s="133"/>
      <c r="AP919" s="133"/>
      <c r="AQ919" s="133"/>
      <c r="AR919" s="133"/>
      <c r="AS919" s="133"/>
      <c r="AT919" s="133"/>
      <c r="AU919" s="133"/>
      <c r="AV919" s="133"/>
      <c r="AW919" s="133"/>
      <c r="AX919" s="133"/>
      <c r="AY919" s="133"/>
      <c r="AZ919" s="133"/>
      <c r="BA919" s="133"/>
      <c r="BB919" s="133"/>
      <c r="BC919" s="133"/>
      <c r="BD919" s="133"/>
      <c r="BE919" s="133"/>
      <c r="BF919" s="133"/>
      <c r="BG919" s="133"/>
      <c r="BH919" s="133"/>
      <c r="BI919" s="133"/>
      <c r="BJ919" s="133"/>
      <c r="BK919" s="133"/>
      <c r="BL919" s="133"/>
      <c r="BM919" s="133"/>
      <c r="BN919" s="133"/>
      <c r="BO919" s="133"/>
      <c r="BP919" s="133"/>
      <c r="BQ919" s="133"/>
      <c r="BR919" s="133"/>
      <c r="BS919" s="133"/>
      <c r="BT919" s="133"/>
      <c r="BU919" s="133"/>
      <c r="BV919" s="133"/>
      <c r="BW919" s="133"/>
      <c r="BX919" s="133"/>
      <c r="BY919" s="133"/>
      <c r="BZ919" s="133"/>
      <c r="CA919" s="133"/>
      <c r="CB919" s="133"/>
      <c r="CC919" s="133"/>
      <c r="CD919" s="133"/>
      <c r="CE919" s="133"/>
      <c r="CF919" s="133"/>
      <c r="CG919" s="133"/>
      <c r="CH919" s="133"/>
      <c r="CI919" s="133"/>
      <c r="CJ919" s="133"/>
      <c r="CK919" s="133"/>
      <c r="CL919" s="133"/>
      <c r="CM919" s="133"/>
      <c r="CN919" s="133"/>
      <c r="CO919" s="133"/>
      <c r="CP919" s="133"/>
      <c r="CQ919" s="133"/>
      <c r="CR919" s="133"/>
      <c r="CS919" s="133"/>
      <c r="CT919" s="133"/>
      <c r="CU919" s="133"/>
      <c r="CV919" s="133"/>
      <c r="CW919" s="133"/>
    </row>
    <row r="920" spans="1:101" s="134" customFormat="1" ht="12">
      <c r="A920" s="133"/>
      <c r="B920" s="132"/>
      <c r="C920" s="133"/>
      <c r="D920" s="126"/>
      <c r="E920" s="126"/>
      <c r="F920" s="126"/>
      <c r="G920" s="126"/>
      <c r="H920" s="126"/>
      <c r="I920" s="126"/>
      <c r="J920" s="126"/>
      <c r="K920" s="126"/>
      <c r="L920" s="126"/>
      <c r="M920" s="127"/>
      <c r="N920" s="127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  <c r="AF920" s="133"/>
      <c r="AG920" s="133"/>
      <c r="AH920" s="133"/>
      <c r="AI920" s="133"/>
      <c r="AJ920" s="133"/>
      <c r="AK920" s="133"/>
      <c r="AL920" s="133"/>
      <c r="AM920" s="133"/>
      <c r="AN920" s="133"/>
      <c r="AO920" s="133"/>
      <c r="AP920" s="133"/>
      <c r="AQ920" s="133"/>
      <c r="AR920" s="133"/>
      <c r="AS920" s="133"/>
      <c r="AT920" s="133"/>
      <c r="AU920" s="133"/>
      <c r="AV920" s="133"/>
      <c r="AW920" s="133"/>
      <c r="AX920" s="133"/>
      <c r="AY920" s="133"/>
      <c r="AZ920" s="133"/>
      <c r="BA920" s="133"/>
      <c r="BB920" s="133"/>
      <c r="BC920" s="133"/>
      <c r="BD920" s="133"/>
      <c r="BE920" s="133"/>
      <c r="BF920" s="133"/>
      <c r="BG920" s="133"/>
      <c r="BH920" s="133"/>
      <c r="BI920" s="133"/>
      <c r="BJ920" s="133"/>
      <c r="BK920" s="133"/>
      <c r="BL920" s="133"/>
      <c r="BM920" s="133"/>
      <c r="BN920" s="133"/>
      <c r="BO920" s="133"/>
      <c r="BP920" s="133"/>
      <c r="BQ920" s="133"/>
      <c r="BR920" s="133"/>
      <c r="BS920" s="133"/>
      <c r="BT920" s="133"/>
      <c r="BU920" s="133"/>
      <c r="BV920" s="133"/>
      <c r="BW920" s="133"/>
      <c r="BX920" s="133"/>
      <c r="BY920" s="133"/>
      <c r="BZ920" s="133"/>
      <c r="CA920" s="133"/>
      <c r="CB920" s="133"/>
      <c r="CC920" s="133"/>
      <c r="CD920" s="133"/>
      <c r="CE920" s="133"/>
      <c r="CF920" s="133"/>
      <c r="CG920" s="133"/>
      <c r="CH920" s="133"/>
      <c r="CI920" s="133"/>
      <c r="CJ920" s="133"/>
      <c r="CK920" s="133"/>
      <c r="CL920" s="133"/>
      <c r="CM920" s="133"/>
      <c r="CN920" s="133"/>
      <c r="CO920" s="133"/>
      <c r="CP920" s="133"/>
      <c r="CQ920" s="133"/>
      <c r="CR920" s="133"/>
      <c r="CS920" s="133"/>
      <c r="CT920" s="133"/>
      <c r="CU920" s="133"/>
      <c r="CV920" s="133"/>
      <c r="CW920" s="133"/>
    </row>
    <row r="921" spans="1:101" s="134" customFormat="1" ht="12">
      <c r="A921" s="133"/>
      <c r="B921" s="132"/>
      <c r="C921" s="133"/>
      <c r="D921" s="126"/>
      <c r="E921" s="126"/>
      <c r="F921" s="126"/>
      <c r="G921" s="126"/>
      <c r="H921" s="126"/>
      <c r="I921" s="126"/>
      <c r="J921" s="126"/>
      <c r="K921" s="126"/>
      <c r="L921" s="126"/>
      <c r="M921" s="127"/>
      <c r="N921" s="127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  <c r="AF921" s="133"/>
      <c r="AG921" s="133"/>
      <c r="AH921" s="133"/>
      <c r="AI921" s="133"/>
      <c r="AJ921" s="133"/>
      <c r="AK921" s="133"/>
      <c r="AL921" s="133"/>
      <c r="AM921" s="133"/>
      <c r="AN921" s="133"/>
      <c r="AO921" s="133"/>
      <c r="AP921" s="133"/>
      <c r="AQ921" s="133"/>
      <c r="AR921" s="133"/>
      <c r="AS921" s="133"/>
      <c r="AT921" s="133"/>
      <c r="AU921" s="133"/>
      <c r="AV921" s="133"/>
      <c r="AW921" s="133"/>
      <c r="AX921" s="133"/>
      <c r="AY921" s="133"/>
      <c r="AZ921" s="133"/>
      <c r="BA921" s="133"/>
      <c r="BB921" s="133"/>
      <c r="BC921" s="133"/>
      <c r="BD921" s="133"/>
      <c r="BE921" s="133"/>
      <c r="BF921" s="133"/>
      <c r="BG921" s="133"/>
      <c r="BH921" s="133"/>
      <c r="BI921" s="133"/>
      <c r="BJ921" s="133"/>
      <c r="BK921" s="133"/>
      <c r="BL921" s="133"/>
      <c r="BM921" s="133"/>
      <c r="BN921" s="133"/>
      <c r="BO921" s="133"/>
      <c r="BP921" s="133"/>
      <c r="BQ921" s="133"/>
      <c r="BR921" s="133"/>
      <c r="BS921" s="133"/>
      <c r="BT921" s="133"/>
      <c r="BU921" s="133"/>
      <c r="BV921" s="133"/>
      <c r="BW921" s="133"/>
      <c r="BX921" s="133"/>
      <c r="BY921" s="133"/>
      <c r="BZ921" s="133"/>
      <c r="CA921" s="133"/>
      <c r="CB921" s="133"/>
      <c r="CC921" s="133"/>
      <c r="CD921" s="133"/>
      <c r="CE921" s="133"/>
      <c r="CF921" s="133"/>
      <c r="CG921" s="133"/>
      <c r="CH921" s="133"/>
      <c r="CI921" s="133"/>
      <c r="CJ921" s="133"/>
      <c r="CK921" s="133"/>
      <c r="CL921" s="133"/>
      <c r="CM921" s="133"/>
      <c r="CN921" s="133"/>
      <c r="CO921" s="133"/>
      <c r="CP921" s="133"/>
      <c r="CQ921" s="133"/>
      <c r="CR921" s="133"/>
      <c r="CS921" s="133"/>
      <c r="CT921" s="133"/>
      <c r="CU921" s="133"/>
      <c r="CV921" s="133"/>
      <c r="CW921" s="133"/>
    </row>
    <row r="922" spans="1:101" s="134" customFormat="1" ht="12">
      <c r="A922" s="133"/>
      <c r="B922" s="132"/>
      <c r="C922" s="133"/>
      <c r="D922" s="126"/>
      <c r="E922" s="126"/>
      <c r="F922" s="126"/>
      <c r="G922" s="126"/>
      <c r="H922" s="126"/>
      <c r="I922" s="126"/>
      <c r="J922" s="126"/>
      <c r="K922" s="126"/>
      <c r="L922" s="126"/>
      <c r="M922" s="127"/>
      <c r="N922" s="127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  <c r="AF922" s="133"/>
      <c r="AG922" s="133"/>
      <c r="AH922" s="133"/>
      <c r="AI922" s="133"/>
      <c r="AJ922" s="133"/>
      <c r="AK922" s="133"/>
      <c r="AL922" s="133"/>
      <c r="AM922" s="133"/>
      <c r="AN922" s="133"/>
      <c r="AO922" s="133"/>
      <c r="AP922" s="133"/>
      <c r="AQ922" s="133"/>
      <c r="AR922" s="133"/>
      <c r="AS922" s="133"/>
      <c r="AT922" s="133"/>
      <c r="AU922" s="133"/>
      <c r="AV922" s="133"/>
      <c r="AW922" s="133"/>
      <c r="AX922" s="133"/>
      <c r="AY922" s="133"/>
      <c r="AZ922" s="133"/>
      <c r="BA922" s="133"/>
      <c r="BB922" s="133"/>
      <c r="BC922" s="133"/>
      <c r="BD922" s="133"/>
      <c r="BE922" s="133"/>
      <c r="BF922" s="133"/>
      <c r="BG922" s="133"/>
      <c r="BH922" s="133"/>
      <c r="BI922" s="133"/>
      <c r="BJ922" s="133"/>
      <c r="BK922" s="133"/>
      <c r="BL922" s="133"/>
      <c r="BM922" s="133"/>
      <c r="BN922" s="133"/>
      <c r="BO922" s="133"/>
      <c r="BP922" s="133"/>
      <c r="BQ922" s="133"/>
      <c r="BR922" s="133"/>
      <c r="BS922" s="133"/>
      <c r="BT922" s="133"/>
      <c r="BU922" s="133"/>
      <c r="BV922" s="133"/>
      <c r="BW922" s="133"/>
      <c r="BX922" s="133"/>
      <c r="BY922" s="133"/>
      <c r="BZ922" s="133"/>
      <c r="CA922" s="133"/>
      <c r="CB922" s="133"/>
      <c r="CC922" s="133"/>
      <c r="CD922" s="133"/>
      <c r="CE922" s="133"/>
      <c r="CF922" s="133"/>
      <c r="CG922" s="133"/>
      <c r="CH922" s="133"/>
      <c r="CI922" s="133"/>
      <c r="CJ922" s="133"/>
      <c r="CK922" s="133"/>
      <c r="CL922" s="133"/>
      <c r="CM922" s="133"/>
      <c r="CN922" s="133"/>
      <c r="CO922" s="133"/>
      <c r="CP922" s="133"/>
      <c r="CQ922" s="133"/>
      <c r="CR922" s="133"/>
      <c r="CS922" s="133"/>
      <c r="CT922" s="133"/>
      <c r="CU922" s="133"/>
      <c r="CV922" s="133"/>
      <c r="CW922" s="133"/>
    </row>
    <row r="923" spans="1:101" s="134" customFormat="1" ht="12">
      <c r="A923" s="133"/>
      <c r="B923" s="132"/>
      <c r="C923" s="133"/>
      <c r="D923" s="126"/>
      <c r="E923" s="126"/>
      <c r="F923" s="126"/>
      <c r="G923" s="126"/>
      <c r="H923" s="126"/>
      <c r="I923" s="126"/>
      <c r="J923" s="126"/>
      <c r="K923" s="126"/>
      <c r="L923" s="126"/>
      <c r="M923" s="127"/>
      <c r="N923" s="127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  <c r="AF923" s="133"/>
      <c r="AG923" s="133"/>
      <c r="AH923" s="133"/>
      <c r="AI923" s="133"/>
      <c r="AJ923" s="133"/>
      <c r="AK923" s="133"/>
      <c r="AL923" s="133"/>
      <c r="AM923" s="133"/>
      <c r="AN923" s="133"/>
      <c r="AO923" s="133"/>
      <c r="AP923" s="133"/>
      <c r="AQ923" s="133"/>
      <c r="AR923" s="133"/>
      <c r="AS923" s="133"/>
      <c r="AT923" s="133"/>
      <c r="AU923" s="133"/>
      <c r="AV923" s="133"/>
      <c r="AW923" s="133"/>
      <c r="AX923" s="133"/>
      <c r="AY923" s="133"/>
      <c r="AZ923" s="133"/>
      <c r="BA923" s="133"/>
      <c r="BB923" s="133"/>
      <c r="BC923" s="133"/>
      <c r="BD923" s="133"/>
      <c r="BE923" s="133"/>
      <c r="BF923" s="133"/>
      <c r="BG923" s="133"/>
      <c r="BH923" s="133"/>
      <c r="BI923" s="133"/>
      <c r="BJ923" s="133"/>
      <c r="BK923" s="133"/>
      <c r="BL923" s="133"/>
      <c r="BM923" s="133"/>
      <c r="BN923" s="133"/>
      <c r="BO923" s="133"/>
      <c r="BP923" s="133"/>
      <c r="BQ923" s="133"/>
      <c r="BR923" s="133"/>
      <c r="BS923" s="133"/>
      <c r="BT923" s="133"/>
      <c r="BU923" s="133"/>
      <c r="BV923" s="133"/>
      <c r="BW923" s="133"/>
      <c r="BX923" s="133"/>
      <c r="BY923" s="133"/>
      <c r="BZ923" s="133"/>
      <c r="CA923" s="133"/>
      <c r="CB923" s="133"/>
      <c r="CC923" s="133"/>
      <c r="CD923" s="133"/>
      <c r="CE923" s="133"/>
      <c r="CF923" s="133"/>
      <c r="CG923" s="133"/>
      <c r="CH923" s="133"/>
      <c r="CI923" s="133"/>
      <c r="CJ923" s="133"/>
      <c r="CK923" s="133"/>
      <c r="CL923" s="133"/>
      <c r="CM923" s="133"/>
      <c r="CN923" s="133"/>
      <c r="CO923" s="133"/>
      <c r="CP923" s="133"/>
      <c r="CQ923" s="133"/>
      <c r="CR923" s="133"/>
      <c r="CS923" s="133"/>
      <c r="CT923" s="133"/>
      <c r="CU923" s="133"/>
      <c r="CV923" s="133"/>
      <c r="CW923" s="133"/>
    </row>
    <row r="924" spans="1:101" s="134" customFormat="1" ht="12">
      <c r="A924" s="133"/>
      <c r="B924" s="132"/>
      <c r="C924" s="133"/>
      <c r="D924" s="126"/>
      <c r="E924" s="126"/>
      <c r="F924" s="126"/>
      <c r="G924" s="126"/>
      <c r="H924" s="126"/>
      <c r="I924" s="126"/>
      <c r="J924" s="126"/>
      <c r="K924" s="126"/>
      <c r="L924" s="126"/>
      <c r="M924" s="127"/>
      <c r="N924" s="127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  <c r="AF924" s="133"/>
      <c r="AG924" s="133"/>
      <c r="AH924" s="133"/>
      <c r="AI924" s="133"/>
      <c r="AJ924" s="133"/>
      <c r="AK924" s="133"/>
      <c r="AL924" s="133"/>
      <c r="AM924" s="133"/>
      <c r="AN924" s="133"/>
      <c r="AO924" s="133"/>
      <c r="AP924" s="133"/>
      <c r="AQ924" s="133"/>
      <c r="AR924" s="133"/>
      <c r="AS924" s="133"/>
      <c r="AT924" s="133"/>
      <c r="AU924" s="133"/>
      <c r="AV924" s="133"/>
      <c r="AW924" s="133"/>
      <c r="AX924" s="133"/>
      <c r="AY924" s="133"/>
      <c r="AZ924" s="133"/>
      <c r="BA924" s="133"/>
      <c r="BB924" s="133"/>
      <c r="BC924" s="133"/>
      <c r="BD924" s="133"/>
      <c r="BE924" s="133"/>
      <c r="BF924" s="133"/>
      <c r="BG924" s="133"/>
      <c r="BH924" s="133"/>
      <c r="BI924" s="133"/>
      <c r="BJ924" s="133"/>
      <c r="BK924" s="133"/>
      <c r="BL924" s="133"/>
      <c r="BM924" s="133"/>
      <c r="BN924" s="133"/>
      <c r="BO924" s="133"/>
      <c r="BP924" s="133"/>
      <c r="BQ924" s="133"/>
      <c r="BR924" s="133"/>
      <c r="BS924" s="133"/>
      <c r="BT924" s="133"/>
      <c r="BU924" s="133"/>
      <c r="BV924" s="133"/>
      <c r="BW924" s="133"/>
      <c r="BX924" s="133"/>
      <c r="BY924" s="133"/>
      <c r="BZ924" s="133"/>
      <c r="CA924" s="133"/>
      <c r="CB924" s="133"/>
      <c r="CC924" s="133"/>
      <c r="CD924" s="133"/>
      <c r="CE924" s="133"/>
      <c r="CF924" s="133"/>
      <c r="CG924" s="133"/>
      <c r="CH924" s="133"/>
      <c r="CI924" s="133"/>
      <c r="CJ924" s="133"/>
      <c r="CK924" s="133"/>
      <c r="CL924" s="133"/>
      <c r="CM924" s="133"/>
      <c r="CN924" s="133"/>
      <c r="CO924" s="133"/>
      <c r="CP924" s="133"/>
      <c r="CQ924" s="133"/>
      <c r="CR924" s="133"/>
      <c r="CS924" s="133"/>
      <c r="CT924" s="133"/>
      <c r="CU924" s="133"/>
      <c r="CV924" s="133"/>
      <c r="CW924" s="133"/>
    </row>
    <row r="925" spans="1:101" s="134" customFormat="1" ht="12">
      <c r="A925" s="133"/>
      <c r="B925" s="132"/>
      <c r="C925" s="133"/>
      <c r="D925" s="126"/>
      <c r="E925" s="126"/>
      <c r="F925" s="126"/>
      <c r="G925" s="126"/>
      <c r="H925" s="126"/>
      <c r="I925" s="126"/>
      <c r="J925" s="126"/>
      <c r="K925" s="126"/>
      <c r="L925" s="126"/>
      <c r="M925" s="127"/>
      <c r="N925" s="127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  <c r="AF925" s="133"/>
      <c r="AG925" s="133"/>
      <c r="AH925" s="133"/>
      <c r="AI925" s="133"/>
      <c r="AJ925" s="133"/>
      <c r="AK925" s="133"/>
      <c r="AL925" s="133"/>
      <c r="AM925" s="133"/>
      <c r="AN925" s="133"/>
      <c r="AO925" s="133"/>
      <c r="AP925" s="133"/>
      <c r="AQ925" s="133"/>
      <c r="AR925" s="133"/>
      <c r="AS925" s="133"/>
      <c r="AT925" s="133"/>
      <c r="AU925" s="133"/>
      <c r="AV925" s="133"/>
      <c r="AW925" s="133"/>
      <c r="AX925" s="133"/>
      <c r="AY925" s="133"/>
      <c r="AZ925" s="133"/>
      <c r="BA925" s="133"/>
      <c r="BB925" s="133"/>
      <c r="BC925" s="133"/>
      <c r="BD925" s="133"/>
      <c r="BE925" s="133"/>
      <c r="BF925" s="133"/>
      <c r="BG925" s="133"/>
      <c r="BH925" s="133"/>
      <c r="BI925" s="133"/>
      <c r="BJ925" s="133"/>
      <c r="BK925" s="133"/>
      <c r="BL925" s="133"/>
      <c r="BM925" s="133"/>
      <c r="BN925" s="133"/>
      <c r="BO925" s="133"/>
      <c r="BP925" s="133"/>
      <c r="BQ925" s="133"/>
      <c r="BR925" s="133"/>
      <c r="BS925" s="133"/>
      <c r="BT925" s="133"/>
      <c r="BU925" s="133"/>
      <c r="BV925" s="133"/>
      <c r="BW925" s="133"/>
      <c r="BX925" s="133"/>
      <c r="BY925" s="133"/>
      <c r="BZ925" s="133"/>
      <c r="CA925" s="133"/>
      <c r="CB925" s="133"/>
      <c r="CC925" s="133"/>
      <c r="CD925" s="133"/>
      <c r="CE925" s="133"/>
      <c r="CF925" s="133"/>
      <c r="CG925" s="133"/>
      <c r="CH925" s="133"/>
      <c r="CI925" s="133"/>
      <c r="CJ925" s="133"/>
      <c r="CK925" s="133"/>
      <c r="CL925" s="133"/>
      <c r="CM925" s="133"/>
      <c r="CN925" s="133"/>
      <c r="CO925" s="133"/>
      <c r="CP925" s="133"/>
      <c r="CQ925" s="133"/>
      <c r="CR925" s="133"/>
      <c r="CS925" s="133"/>
      <c r="CT925" s="133"/>
      <c r="CU925" s="133"/>
      <c r="CV925" s="133"/>
      <c r="CW925" s="133"/>
    </row>
    <row r="926" spans="1:101" s="134" customFormat="1" ht="12">
      <c r="A926" s="133"/>
      <c r="B926" s="132"/>
      <c r="C926" s="133"/>
      <c r="D926" s="126"/>
      <c r="E926" s="126"/>
      <c r="F926" s="126"/>
      <c r="G926" s="126"/>
      <c r="H926" s="126"/>
      <c r="I926" s="126"/>
      <c r="J926" s="126"/>
      <c r="K926" s="126"/>
      <c r="L926" s="126"/>
      <c r="M926" s="127"/>
      <c r="N926" s="127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  <c r="AF926" s="133"/>
      <c r="AG926" s="133"/>
      <c r="AH926" s="133"/>
      <c r="AI926" s="133"/>
      <c r="AJ926" s="133"/>
      <c r="AK926" s="133"/>
      <c r="AL926" s="133"/>
      <c r="AM926" s="133"/>
      <c r="AN926" s="133"/>
      <c r="AO926" s="133"/>
      <c r="AP926" s="133"/>
      <c r="AQ926" s="133"/>
      <c r="AR926" s="133"/>
      <c r="AS926" s="133"/>
      <c r="AT926" s="133"/>
      <c r="AU926" s="133"/>
      <c r="AV926" s="133"/>
      <c r="AW926" s="133"/>
      <c r="AX926" s="133"/>
      <c r="AY926" s="133"/>
      <c r="AZ926" s="133"/>
      <c r="BA926" s="133"/>
      <c r="BB926" s="133"/>
      <c r="BC926" s="133"/>
      <c r="BD926" s="133"/>
      <c r="BE926" s="133"/>
      <c r="BF926" s="133"/>
      <c r="BG926" s="133"/>
      <c r="BH926" s="133"/>
      <c r="BI926" s="133"/>
      <c r="BJ926" s="133"/>
      <c r="BK926" s="133"/>
      <c r="BL926" s="133"/>
      <c r="BM926" s="133"/>
      <c r="BN926" s="133"/>
      <c r="BO926" s="133"/>
      <c r="BP926" s="133"/>
      <c r="BQ926" s="133"/>
      <c r="BR926" s="133"/>
      <c r="BS926" s="133"/>
      <c r="BT926" s="133"/>
      <c r="BU926" s="133"/>
      <c r="BV926" s="133"/>
      <c r="BW926" s="133"/>
      <c r="BX926" s="133"/>
      <c r="BY926" s="133"/>
      <c r="BZ926" s="133"/>
      <c r="CA926" s="133"/>
      <c r="CB926" s="133"/>
      <c r="CC926" s="133"/>
      <c r="CD926" s="133"/>
      <c r="CE926" s="133"/>
      <c r="CF926" s="133"/>
      <c r="CG926" s="133"/>
      <c r="CH926" s="133"/>
      <c r="CI926" s="133"/>
      <c r="CJ926" s="133"/>
      <c r="CK926" s="133"/>
      <c r="CL926" s="133"/>
      <c r="CM926" s="133"/>
      <c r="CN926" s="133"/>
      <c r="CO926" s="133"/>
      <c r="CP926" s="133"/>
      <c r="CQ926" s="133"/>
      <c r="CR926" s="133"/>
      <c r="CS926" s="133"/>
      <c r="CT926" s="133"/>
      <c r="CU926" s="133"/>
      <c r="CV926" s="133"/>
      <c r="CW926" s="133"/>
    </row>
    <row r="927" spans="1:101" s="134" customFormat="1" ht="12">
      <c r="A927" s="133"/>
      <c r="B927" s="132"/>
      <c r="C927" s="133"/>
      <c r="D927" s="126"/>
      <c r="E927" s="126"/>
      <c r="F927" s="126"/>
      <c r="G927" s="126"/>
      <c r="H927" s="126"/>
      <c r="I927" s="126"/>
      <c r="J927" s="126"/>
      <c r="K927" s="126"/>
      <c r="L927" s="126"/>
      <c r="M927" s="127"/>
      <c r="N927" s="127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  <c r="AF927" s="133"/>
      <c r="AG927" s="133"/>
      <c r="AH927" s="133"/>
      <c r="AI927" s="133"/>
      <c r="AJ927" s="133"/>
      <c r="AK927" s="133"/>
      <c r="AL927" s="133"/>
      <c r="AM927" s="133"/>
      <c r="AN927" s="133"/>
      <c r="AO927" s="133"/>
      <c r="AP927" s="133"/>
      <c r="AQ927" s="133"/>
      <c r="AR927" s="133"/>
      <c r="AS927" s="133"/>
      <c r="AT927" s="133"/>
      <c r="AU927" s="133"/>
      <c r="AV927" s="133"/>
      <c r="AW927" s="133"/>
      <c r="AX927" s="133"/>
      <c r="AY927" s="133"/>
      <c r="AZ927" s="133"/>
      <c r="BA927" s="133"/>
      <c r="BB927" s="133"/>
      <c r="BC927" s="133"/>
      <c r="BD927" s="133"/>
      <c r="BE927" s="133"/>
      <c r="BF927" s="133"/>
      <c r="BG927" s="133"/>
      <c r="BH927" s="133"/>
      <c r="BI927" s="133"/>
      <c r="BJ927" s="133"/>
      <c r="BK927" s="133"/>
      <c r="BL927" s="133"/>
      <c r="BM927" s="133"/>
      <c r="BN927" s="133"/>
      <c r="BO927" s="133"/>
      <c r="BP927" s="133"/>
      <c r="BQ927" s="133"/>
      <c r="BR927" s="133"/>
      <c r="BS927" s="133"/>
      <c r="BT927" s="133"/>
      <c r="BU927" s="133"/>
      <c r="BV927" s="133"/>
      <c r="BW927" s="133"/>
      <c r="BX927" s="133"/>
      <c r="BY927" s="133"/>
      <c r="BZ927" s="133"/>
      <c r="CA927" s="133"/>
      <c r="CB927" s="133"/>
      <c r="CC927" s="133"/>
      <c r="CD927" s="133"/>
      <c r="CE927" s="133"/>
      <c r="CF927" s="133"/>
      <c r="CG927" s="133"/>
      <c r="CH927" s="133"/>
      <c r="CI927" s="133"/>
      <c r="CJ927" s="133"/>
      <c r="CK927" s="133"/>
      <c r="CL927" s="133"/>
      <c r="CM927" s="133"/>
      <c r="CN927" s="133"/>
      <c r="CO927" s="133"/>
      <c r="CP927" s="133"/>
      <c r="CQ927" s="133"/>
      <c r="CR927" s="133"/>
      <c r="CS927" s="133"/>
      <c r="CT927" s="133"/>
      <c r="CU927" s="133"/>
      <c r="CV927" s="133"/>
      <c r="CW927" s="133"/>
    </row>
    <row r="928" spans="1:101" s="134" customFormat="1" ht="12">
      <c r="A928" s="133"/>
      <c r="B928" s="132"/>
      <c r="C928" s="133"/>
      <c r="D928" s="126"/>
      <c r="E928" s="126"/>
      <c r="F928" s="126"/>
      <c r="G928" s="126"/>
      <c r="H928" s="126"/>
      <c r="I928" s="126"/>
      <c r="J928" s="126"/>
      <c r="K928" s="126"/>
      <c r="L928" s="126"/>
      <c r="M928" s="127"/>
      <c r="N928" s="127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  <c r="AF928" s="133"/>
      <c r="AG928" s="133"/>
      <c r="AH928" s="133"/>
      <c r="AI928" s="133"/>
      <c r="AJ928" s="133"/>
      <c r="AK928" s="133"/>
      <c r="AL928" s="133"/>
      <c r="AM928" s="133"/>
      <c r="AN928" s="133"/>
      <c r="AO928" s="133"/>
      <c r="AP928" s="133"/>
      <c r="AQ928" s="133"/>
      <c r="AR928" s="133"/>
      <c r="AS928" s="133"/>
      <c r="AT928" s="133"/>
      <c r="AU928" s="133"/>
      <c r="AV928" s="133"/>
      <c r="AW928" s="133"/>
      <c r="AX928" s="133"/>
      <c r="AY928" s="133"/>
      <c r="AZ928" s="133"/>
      <c r="BA928" s="133"/>
      <c r="BB928" s="133"/>
      <c r="BC928" s="133"/>
      <c r="BD928" s="133"/>
      <c r="BE928" s="133"/>
      <c r="BF928" s="133"/>
      <c r="BG928" s="133"/>
      <c r="BH928" s="133"/>
      <c r="BI928" s="133"/>
      <c r="BJ928" s="133"/>
      <c r="BK928" s="133"/>
      <c r="BL928" s="133"/>
      <c r="BM928" s="133"/>
      <c r="BN928" s="133"/>
      <c r="BO928" s="133"/>
      <c r="BP928" s="133"/>
      <c r="BQ928" s="133"/>
      <c r="BR928" s="133"/>
      <c r="BS928" s="133"/>
      <c r="BT928" s="133"/>
      <c r="BU928" s="133"/>
      <c r="BV928" s="133"/>
      <c r="BW928" s="133"/>
      <c r="BX928" s="133"/>
      <c r="BY928" s="133"/>
      <c r="BZ928" s="133"/>
      <c r="CA928" s="133"/>
      <c r="CB928" s="133"/>
      <c r="CC928" s="133"/>
      <c r="CD928" s="133"/>
      <c r="CE928" s="133"/>
      <c r="CF928" s="133"/>
      <c r="CG928" s="133"/>
      <c r="CH928" s="133"/>
      <c r="CI928" s="133"/>
      <c r="CJ928" s="133"/>
      <c r="CK928" s="133"/>
      <c r="CL928" s="133"/>
      <c r="CM928" s="133"/>
      <c r="CN928" s="133"/>
      <c r="CO928" s="133"/>
      <c r="CP928" s="133"/>
      <c r="CQ928" s="133"/>
      <c r="CR928" s="133"/>
      <c r="CS928" s="133"/>
      <c r="CT928" s="133"/>
      <c r="CU928" s="133"/>
      <c r="CV928" s="133"/>
      <c r="CW928" s="133"/>
    </row>
    <row r="929" spans="1:101" s="134" customFormat="1" ht="12">
      <c r="A929" s="133"/>
      <c r="B929" s="132"/>
      <c r="C929" s="133"/>
      <c r="D929" s="126"/>
      <c r="E929" s="126"/>
      <c r="F929" s="126"/>
      <c r="G929" s="126"/>
      <c r="H929" s="126"/>
      <c r="I929" s="126"/>
      <c r="J929" s="126"/>
      <c r="K929" s="126"/>
      <c r="L929" s="126"/>
      <c r="M929" s="127"/>
      <c r="N929" s="127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  <c r="AF929" s="133"/>
      <c r="AG929" s="133"/>
      <c r="AH929" s="133"/>
      <c r="AI929" s="133"/>
      <c r="AJ929" s="133"/>
      <c r="AK929" s="133"/>
      <c r="AL929" s="133"/>
      <c r="AM929" s="133"/>
      <c r="AN929" s="133"/>
      <c r="AO929" s="133"/>
      <c r="AP929" s="133"/>
      <c r="AQ929" s="133"/>
      <c r="AR929" s="133"/>
      <c r="AS929" s="133"/>
      <c r="AT929" s="133"/>
      <c r="AU929" s="133"/>
      <c r="AV929" s="133"/>
      <c r="AW929" s="133"/>
      <c r="AX929" s="133"/>
      <c r="AY929" s="133"/>
      <c r="AZ929" s="133"/>
      <c r="BA929" s="133"/>
      <c r="BB929" s="133"/>
      <c r="BC929" s="133"/>
      <c r="BD929" s="133"/>
      <c r="BE929" s="133"/>
      <c r="BF929" s="133"/>
      <c r="BG929" s="133"/>
      <c r="BH929" s="133"/>
      <c r="BI929" s="133"/>
      <c r="BJ929" s="133"/>
      <c r="BK929" s="133"/>
      <c r="BL929" s="133"/>
      <c r="BM929" s="133"/>
      <c r="BN929" s="133"/>
      <c r="BO929" s="133"/>
      <c r="BP929" s="133"/>
      <c r="BQ929" s="133"/>
      <c r="BR929" s="133"/>
      <c r="BS929" s="133"/>
      <c r="BT929" s="133"/>
      <c r="BU929" s="133"/>
      <c r="BV929" s="133"/>
      <c r="BW929" s="133"/>
      <c r="BX929" s="133"/>
      <c r="BY929" s="133"/>
      <c r="BZ929" s="133"/>
      <c r="CA929" s="133"/>
      <c r="CB929" s="133"/>
      <c r="CC929" s="133"/>
      <c r="CD929" s="133"/>
      <c r="CE929" s="133"/>
      <c r="CF929" s="133"/>
      <c r="CG929" s="133"/>
      <c r="CH929" s="133"/>
      <c r="CI929" s="133"/>
      <c r="CJ929" s="133"/>
      <c r="CK929" s="133"/>
      <c r="CL929" s="133"/>
      <c r="CM929" s="133"/>
      <c r="CN929" s="133"/>
      <c r="CO929" s="133"/>
      <c r="CP929" s="133"/>
      <c r="CQ929" s="133"/>
      <c r="CR929" s="133"/>
      <c r="CS929" s="133"/>
      <c r="CT929" s="133"/>
      <c r="CU929" s="133"/>
      <c r="CV929" s="133"/>
      <c r="CW929" s="133"/>
    </row>
    <row r="930" spans="1:101" s="134" customFormat="1" ht="12">
      <c r="A930" s="133"/>
      <c r="B930" s="132"/>
      <c r="C930" s="133"/>
      <c r="D930" s="126"/>
      <c r="E930" s="126"/>
      <c r="F930" s="126"/>
      <c r="G930" s="126"/>
      <c r="H930" s="126"/>
      <c r="I930" s="126"/>
      <c r="J930" s="126"/>
      <c r="K930" s="126"/>
      <c r="L930" s="126"/>
      <c r="M930" s="127"/>
      <c r="N930" s="127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  <c r="AF930" s="133"/>
      <c r="AG930" s="133"/>
      <c r="AH930" s="133"/>
      <c r="AI930" s="133"/>
      <c r="AJ930" s="133"/>
      <c r="AK930" s="133"/>
      <c r="AL930" s="133"/>
      <c r="AM930" s="133"/>
      <c r="AN930" s="133"/>
      <c r="AO930" s="133"/>
      <c r="AP930" s="133"/>
      <c r="AQ930" s="133"/>
      <c r="AR930" s="133"/>
      <c r="AS930" s="133"/>
      <c r="AT930" s="133"/>
      <c r="AU930" s="133"/>
      <c r="AV930" s="133"/>
      <c r="AW930" s="133"/>
      <c r="AX930" s="133"/>
      <c r="AY930" s="133"/>
      <c r="AZ930" s="133"/>
      <c r="BA930" s="133"/>
      <c r="BB930" s="133"/>
      <c r="BC930" s="133"/>
      <c r="BD930" s="133"/>
      <c r="BE930" s="133"/>
      <c r="BF930" s="133"/>
      <c r="BG930" s="133"/>
      <c r="BH930" s="133"/>
      <c r="BI930" s="133"/>
      <c r="BJ930" s="133"/>
      <c r="BK930" s="133"/>
      <c r="BL930" s="133"/>
      <c r="BM930" s="133"/>
      <c r="BN930" s="133"/>
      <c r="BO930" s="133"/>
      <c r="BP930" s="133"/>
      <c r="BQ930" s="133"/>
      <c r="BR930" s="133"/>
      <c r="BS930" s="133"/>
      <c r="BT930" s="133"/>
      <c r="BU930" s="133"/>
      <c r="BV930" s="133"/>
      <c r="BW930" s="133"/>
      <c r="BX930" s="133"/>
      <c r="BY930" s="133"/>
      <c r="BZ930" s="133"/>
      <c r="CA930" s="133"/>
      <c r="CB930" s="133"/>
      <c r="CC930" s="133"/>
      <c r="CD930" s="133"/>
      <c r="CE930" s="133"/>
      <c r="CF930" s="133"/>
      <c r="CG930" s="133"/>
      <c r="CH930" s="133"/>
      <c r="CI930" s="133"/>
      <c r="CJ930" s="133"/>
      <c r="CK930" s="133"/>
      <c r="CL930" s="133"/>
      <c r="CM930" s="133"/>
      <c r="CN930" s="133"/>
      <c r="CO930" s="133"/>
      <c r="CP930" s="133"/>
      <c r="CQ930" s="133"/>
      <c r="CR930" s="133"/>
      <c r="CS930" s="133"/>
      <c r="CT930" s="133"/>
      <c r="CU930" s="133"/>
      <c r="CV930" s="133"/>
      <c r="CW930" s="133"/>
    </row>
    <row r="931" spans="1:101" s="134" customFormat="1" ht="12">
      <c r="A931" s="133"/>
      <c r="B931" s="132"/>
      <c r="C931" s="133"/>
      <c r="D931" s="126"/>
      <c r="E931" s="126"/>
      <c r="F931" s="126"/>
      <c r="G931" s="126"/>
      <c r="H931" s="126"/>
      <c r="I931" s="126"/>
      <c r="J931" s="126"/>
      <c r="K931" s="126"/>
      <c r="L931" s="126"/>
      <c r="M931" s="127"/>
      <c r="N931" s="127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  <c r="AF931" s="133"/>
      <c r="AG931" s="133"/>
      <c r="AH931" s="133"/>
      <c r="AI931" s="133"/>
      <c r="AJ931" s="133"/>
      <c r="AK931" s="133"/>
      <c r="AL931" s="133"/>
      <c r="AM931" s="133"/>
      <c r="AN931" s="133"/>
      <c r="AO931" s="133"/>
      <c r="AP931" s="133"/>
      <c r="AQ931" s="133"/>
      <c r="AR931" s="133"/>
      <c r="AS931" s="133"/>
      <c r="AT931" s="133"/>
      <c r="AU931" s="133"/>
      <c r="AV931" s="133"/>
      <c r="AW931" s="133"/>
      <c r="AX931" s="133"/>
      <c r="AY931" s="133"/>
      <c r="AZ931" s="133"/>
      <c r="BA931" s="133"/>
      <c r="BB931" s="133"/>
      <c r="BC931" s="133"/>
      <c r="BD931" s="133"/>
      <c r="BE931" s="133"/>
      <c r="BF931" s="133"/>
      <c r="BG931" s="133"/>
      <c r="BH931" s="133"/>
      <c r="BI931" s="133"/>
      <c r="BJ931" s="133"/>
      <c r="BK931" s="133"/>
      <c r="BL931" s="133"/>
      <c r="BM931" s="133"/>
      <c r="BN931" s="133"/>
      <c r="BO931" s="133"/>
      <c r="BP931" s="133"/>
      <c r="BQ931" s="133"/>
      <c r="BR931" s="133"/>
      <c r="BS931" s="133"/>
      <c r="BT931" s="133"/>
      <c r="BU931" s="133"/>
      <c r="BV931" s="133"/>
      <c r="BW931" s="133"/>
      <c r="BX931" s="133"/>
      <c r="BY931" s="133"/>
      <c r="BZ931" s="133"/>
      <c r="CA931" s="133"/>
      <c r="CB931" s="133"/>
      <c r="CC931" s="133"/>
      <c r="CD931" s="133"/>
      <c r="CE931" s="133"/>
      <c r="CF931" s="133"/>
      <c r="CG931" s="133"/>
      <c r="CH931" s="133"/>
      <c r="CI931" s="133"/>
      <c r="CJ931" s="133"/>
      <c r="CK931" s="133"/>
      <c r="CL931" s="133"/>
      <c r="CM931" s="133"/>
      <c r="CN931" s="133"/>
      <c r="CO931" s="133"/>
      <c r="CP931" s="133"/>
      <c r="CQ931" s="133"/>
      <c r="CR931" s="133"/>
      <c r="CS931" s="133"/>
      <c r="CT931" s="133"/>
      <c r="CU931" s="133"/>
      <c r="CV931" s="133"/>
      <c r="CW931" s="133"/>
    </row>
    <row r="932" spans="1:101" s="134" customFormat="1" ht="12">
      <c r="A932" s="133"/>
      <c r="B932" s="132"/>
      <c r="C932" s="133"/>
      <c r="D932" s="126"/>
      <c r="E932" s="126"/>
      <c r="F932" s="126"/>
      <c r="G932" s="126"/>
      <c r="H932" s="126"/>
      <c r="I932" s="126"/>
      <c r="J932" s="126"/>
      <c r="K932" s="126"/>
      <c r="L932" s="126"/>
      <c r="M932" s="127"/>
      <c r="N932" s="127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  <c r="AF932" s="133"/>
      <c r="AG932" s="133"/>
      <c r="AH932" s="133"/>
      <c r="AI932" s="133"/>
      <c r="AJ932" s="133"/>
      <c r="AK932" s="133"/>
      <c r="AL932" s="133"/>
      <c r="AM932" s="133"/>
      <c r="AN932" s="133"/>
      <c r="AO932" s="133"/>
      <c r="AP932" s="133"/>
      <c r="AQ932" s="133"/>
      <c r="AR932" s="133"/>
      <c r="AS932" s="133"/>
      <c r="AT932" s="133"/>
      <c r="AU932" s="133"/>
      <c r="AV932" s="133"/>
      <c r="AW932" s="133"/>
      <c r="AX932" s="133"/>
      <c r="AY932" s="133"/>
      <c r="AZ932" s="133"/>
      <c r="BA932" s="133"/>
      <c r="BB932" s="133"/>
      <c r="BC932" s="133"/>
      <c r="BD932" s="133"/>
      <c r="BE932" s="133"/>
      <c r="BF932" s="133"/>
      <c r="BG932" s="133"/>
      <c r="BH932" s="133"/>
      <c r="BI932" s="133"/>
      <c r="BJ932" s="133"/>
      <c r="BK932" s="133"/>
      <c r="BL932" s="133"/>
      <c r="BM932" s="133"/>
      <c r="BN932" s="133"/>
      <c r="BO932" s="133"/>
      <c r="BP932" s="133"/>
      <c r="BQ932" s="133"/>
      <c r="BR932" s="133"/>
      <c r="BS932" s="133"/>
      <c r="BT932" s="133"/>
      <c r="BU932" s="133"/>
      <c r="BV932" s="133"/>
      <c r="BW932" s="133"/>
      <c r="BX932" s="133"/>
      <c r="BY932" s="133"/>
      <c r="BZ932" s="133"/>
      <c r="CA932" s="133"/>
      <c r="CB932" s="133"/>
      <c r="CC932" s="133"/>
      <c r="CD932" s="133"/>
      <c r="CE932" s="133"/>
      <c r="CF932" s="133"/>
      <c r="CG932" s="133"/>
      <c r="CH932" s="133"/>
      <c r="CI932" s="133"/>
      <c r="CJ932" s="133"/>
      <c r="CK932" s="133"/>
      <c r="CL932" s="133"/>
      <c r="CM932" s="133"/>
      <c r="CN932" s="133"/>
      <c r="CO932" s="133"/>
      <c r="CP932" s="133"/>
      <c r="CQ932" s="133"/>
      <c r="CR932" s="133"/>
      <c r="CS932" s="133"/>
      <c r="CT932" s="133"/>
      <c r="CU932" s="133"/>
      <c r="CV932" s="133"/>
      <c r="CW932" s="133"/>
    </row>
    <row r="933" spans="1:101" s="134" customFormat="1" ht="12">
      <c r="A933" s="133"/>
      <c r="B933" s="132"/>
      <c r="C933" s="133"/>
      <c r="D933" s="126"/>
      <c r="E933" s="126"/>
      <c r="F933" s="126"/>
      <c r="G933" s="126"/>
      <c r="H933" s="126"/>
      <c r="I933" s="126"/>
      <c r="J933" s="126"/>
      <c r="K933" s="126"/>
      <c r="L933" s="126"/>
      <c r="M933" s="127"/>
      <c r="N933" s="127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  <c r="AF933" s="133"/>
      <c r="AG933" s="133"/>
      <c r="AH933" s="133"/>
      <c r="AI933" s="133"/>
      <c r="AJ933" s="133"/>
      <c r="AK933" s="133"/>
      <c r="AL933" s="133"/>
      <c r="AM933" s="133"/>
      <c r="AN933" s="133"/>
      <c r="AO933" s="133"/>
      <c r="AP933" s="133"/>
      <c r="AQ933" s="133"/>
      <c r="AR933" s="133"/>
      <c r="AS933" s="133"/>
      <c r="AT933" s="133"/>
      <c r="AU933" s="133"/>
      <c r="AV933" s="133"/>
      <c r="AW933" s="133"/>
      <c r="AX933" s="133"/>
      <c r="AY933" s="133"/>
      <c r="AZ933" s="133"/>
      <c r="BA933" s="133"/>
      <c r="BB933" s="133"/>
      <c r="BC933" s="133"/>
      <c r="BD933" s="133"/>
      <c r="BE933" s="133"/>
      <c r="BF933" s="133"/>
      <c r="BG933" s="133"/>
      <c r="BH933" s="133"/>
      <c r="BI933" s="133"/>
      <c r="BJ933" s="133"/>
      <c r="BK933" s="133"/>
      <c r="BL933" s="133"/>
      <c r="BM933" s="133"/>
      <c r="BN933" s="133"/>
      <c r="BO933" s="133"/>
      <c r="BP933" s="133"/>
      <c r="BQ933" s="133"/>
      <c r="BR933" s="133"/>
      <c r="BS933" s="133"/>
      <c r="BT933" s="133"/>
      <c r="BU933" s="133"/>
      <c r="BV933" s="133"/>
      <c r="BW933" s="133"/>
      <c r="BX933" s="133"/>
      <c r="BY933" s="133"/>
      <c r="BZ933" s="133"/>
      <c r="CA933" s="133"/>
      <c r="CB933" s="133"/>
      <c r="CC933" s="133"/>
      <c r="CD933" s="133"/>
      <c r="CE933" s="133"/>
      <c r="CF933" s="133"/>
      <c r="CG933" s="133"/>
      <c r="CH933" s="133"/>
      <c r="CI933" s="133"/>
      <c r="CJ933" s="133"/>
      <c r="CK933" s="133"/>
      <c r="CL933" s="133"/>
      <c r="CM933" s="133"/>
      <c r="CN933" s="133"/>
      <c r="CO933" s="133"/>
      <c r="CP933" s="133"/>
      <c r="CQ933" s="133"/>
      <c r="CR933" s="133"/>
      <c r="CS933" s="133"/>
      <c r="CT933" s="133"/>
      <c r="CU933" s="133"/>
      <c r="CV933" s="133"/>
      <c r="CW933" s="133"/>
    </row>
    <row r="934" spans="1:101" s="134" customFormat="1" ht="12">
      <c r="A934" s="133"/>
      <c r="B934" s="132"/>
      <c r="C934" s="133"/>
      <c r="D934" s="126"/>
      <c r="E934" s="126"/>
      <c r="F934" s="126"/>
      <c r="G934" s="126"/>
      <c r="H934" s="126"/>
      <c r="I934" s="126"/>
      <c r="J934" s="126"/>
      <c r="K934" s="126"/>
      <c r="L934" s="126"/>
      <c r="M934" s="127"/>
      <c r="N934" s="127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  <c r="AF934" s="133"/>
      <c r="AG934" s="133"/>
      <c r="AH934" s="133"/>
      <c r="AI934" s="133"/>
      <c r="AJ934" s="133"/>
      <c r="AK934" s="133"/>
      <c r="AL934" s="133"/>
      <c r="AM934" s="133"/>
      <c r="AN934" s="133"/>
      <c r="AO934" s="133"/>
      <c r="AP934" s="133"/>
      <c r="AQ934" s="133"/>
      <c r="AR934" s="133"/>
      <c r="AS934" s="133"/>
      <c r="AT934" s="133"/>
      <c r="AU934" s="133"/>
      <c r="AV934" s="133"/>
      <c r="AW934" s="133"/>
      <c r="AX934" s="133"/>
      <c r="AY934" s="133"/>
      <c r="AZ934" s="133"/>
      <c r="BA934" s="133"/>
      <c r="BB934" s="133"/>
      <c r="BC934" s="133"/>
      <c r="BD934" s="133"/>
      <c r="BE934" s="133"/>
      <c r="BF934" s="133"/>
      <c r="BG934" s="133"/>
      <c r="BH934" s="133"/>
      <c r="BI934" s="133"/>
      <c r="BJ934" s="133"/>
      <c r="BK934" s="133"/>
      <c r="BL934" s="133"/>
      <c r="BM934" s="133"/>
      <c r="BN934" s="133"/>
      <c r="BO934" s="133"/>
      <c r="BP934" s="133"/>
      <c r="BQ934" s="133"/>
      <c r="BR934" s="133"/>
      <c r="BS934" s="133"/>
      <c r="BT934" s="133"/>
      <c r="BU934" s="133"/>
      <c r="BV934" s="133"/>
      <c r="BW934" s="133"/>
      <c r="BX934" s="133"/>
      <c r="BY934" s="133"/>
      <c r="BZ934" s="133"/>
      <c r="CA934" s="133"/>
      <c r="CB934" s="133"/>
      <c r="CC934" s="133"/>
      <c r="CD934" s="133"/>
      <c r="CE934" s="133"/>
      <c r="CF934" s="133"/>
      <c r="CG934" s="133"/>
      <c r="CH934" s="133"/>
      <c r="CI934" s="133"/>
      <c r="CJ934" s="133"/>
      <c r="CK934" s="133"/>
      <c r="CL934" s="133"/>
      <c r="CM934" s="133"/>
      <c r="CN934" s="133"/>
      <c r="CO934" s="133"/>
      <c r="CP934" s="133"/>
      <c r="CQ934" s="133"/>
      <c r="CR934" s="133"/>
      <c r="CS934" s="133"/>
      <c r="CT934" s="133"/>
      <c r="CU934" s="133"/>
      <c r="CV934" s="133"/>
      <c r="CW934" s="133"/>
    </row>
    <row r="935" spans="1:101" s="134" customFormat="1" ht="12">
      <c r="A935" s="133"/>
      <c r="B935" s="132"/>
      <c r="C935" s="133"/>
      <c r="D935" s="126"/>
      <c r="E935" s="126"/>
      <c r="F935" s="126"/>
      <c r="G935" s="126"/>
      <c r="H935" s="126"/>
      <c r="I935" s="126"/>
      <c r="J935" s="126"/>
      <c r="K935" s="126"/>
      <c r="L935" s="126"/>
      <c r="M935" s="127"/>
      <c r="N935" s="127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  <c r="AF935" s="133"/>
      <c r="AG935" s="133"/>
      <c r="AH935" s="133"/>
      <c r="AI935" s="133"/>
      <c r="AJ935" s="133"/>
      <c r="AK935" s="133"/>
      <c r="AL935" s="133"/>
      <c r="AM935" s="133"/>
      <c r="AN935" s="133"/>
      <c r="AO935" s="133"/>
      <c r="AP935" s="133"/>
      <c r="AQ935" s="133"/>
      <c r="AR935" s="133"/>
      <c r="AS935" s="133"/>
      <c r="AT935" s="133"/>
      <c r="AU935" s="133"/>
      <c r="AV935" s="133"/>
      <c r="AW935" s="133"/>
      <c r="AX935" s="133"/>
      <c r="AY935" s="133"/>
      <c r="AZ935" s="133"/>
      <c r="BA935" s="133"/>
      <c r="BB935" s="133"/>
      <c r="BC935" s="133"/>
      <c r="BD935" s="133"/>
      <c r="BE935" s="133"/>
      <c r="BF935" s="133"/>
      <c r="BG935" s="133"/>
      <c r="BH935" s="133"/>
      <c r="BI935" s="133"/>
      <c r="BJ935" s="133"/>
      <c r="BK935" s="133"/>
      <c r="BL935" s="133"/>
      <c r="BM935" s="133"/>
      <c r="BN935" s="133"/>
      <c r="BO935" s="133"/>
      <c r="BP935" s="133"/>
      <c r="BQ935" s="133"/>
      <c r="BR935" s="133"/>
      <c r="BS935" s="133"/>
      <c r="BT935" s="133"/>
      <c r="BU935" s="133"/>
      <c r="BV935" s="133"/>
      <c r="BW935" s="133"/>
      <c r="BX935" s="133"/>
      <c r="BY935" s="133"/>
      <c r="BZ935" s="133"/>
      <c r="CA935" s="133"/>
      <c r="CB935" s="133"/>
      <c r="CC935" s="133"/>
      <c r="CD935" s="133"/>
      <c r="CE935" s="133"/>
      <c r="CF935" s="133"/>
      <c r="CG935" s="133"/>
      <c r="CH935" s="133"/>
      <c r="CI935" s="133"/>
      <c r="CJ935" s="133"/>
      <c r="CK935" s="133"/>
      <c r="CL935" s="133"/>
      <c r="CM935" s="133"/>
      <c r="CN935" s="133"/>
      <c r="CO935" s="133"/>
      <c r="CP935" s="133"/>
      <c r="CQ935" s="133"/>
      <c r="CR935" s="133"/>
      <c r="CS935" s="133"/>
      <c r="CT935" s="133"/>
      <c r="CU935" s="133"/>
      <c r="CV935" s="133"/>
      <c r="CW935" s="133"/>
    </row>
    <row r="936" spans="1:101" s="134" customFormat="1" ht="12">
      <c r="A936" s="133"/>
      <c r="B936" s="132"/>
      <c r="C936" s="133"/>
      <c r="D936" s="126"/>
      <c r="E936" s="126"/>
      <c r="F936" s="126"/>
      <c r="G936" s="126"/>
      <c r="H936" s="126"/>
      <c r="I936" s="126"/>
      <c r="J936" s="126"/>
      <c r="K936" s="126"/>
      <c r="L936" s="126"/>
      <c r="M936" s="127"/>
      <c r="N936" s="127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  <c r="AF936" s="133"/>
      <c r="AG936" s="133"/>
      <c r="AH936" s="133"/>
      <c r="AI936" s="133"/>
      <c r="AJ936" s="133"/>
      <c r="AK936" s="133"/>
      <c r="AL936" s="133"/>
      <c r="AM936" s="133"/>
      <c r="AN936" s="133"/>
      <c r="AO936" s="133"/>
      <c r="AP936" s="133"/>
      <c r="AQ936" s="133"/>
      <c r="AR936" s="133"/>
      <c r="AS936" s="133"/>
      <c r="AT936" s="133"/>
      <c r="AU936" s="133"/>
      <c r="AV936" s="133"/>
      <c r="AW936" s="133"/>
      <c r="AX936" s="133"/>
      <c r="AY936" s="133"/>
      <c r="AZ936" s="133"/>
      <c r="BA936" s="133"/>
      <c r="BB936" s="133"/>
      <c r="BC936" s="133"/>
      <c r="BD936" s="133"/>
      <c r="BE936" s="133"/>
      <c r="BF936" s="133"/>
      <c r="BG936" s="133"/>
      <c r="BH936" s="133"/>
      <c r="BI936" s="133"/>
      <c r="BJ936" s="133"/>
      <c r="BK936" s="133"/>
      <c r="BL936" s="133"/>
      <c r="BM936" s="133"/>
      <c r="BN936" s="133"/>
      <c r="BO936" s="133"/>
      <c r="BP936" s="133"/>
      <c r="BQ936" s="133"/>
      <c r="BR936" s="133"/>
      <c r="BS936" s="133"/>
      <c r="BT936" s="133"/>
      <c r="BU936" s="133"/>
      <c r="BV936" s="133"/>
      <c r="BW936" s="133"/>
      <c r="BX936" s="133"/>
      <c r="BY936" s="133"/>
      <c r="BZ936" s="133"/>
      <c r="CA936" s="133"/>
      <c r="CB936" s="133"/>
      <c r="CC936" s="133"/>
      <c r="CD936" s="133"/>
      <c r="CE936" s="133"/>
      <c r="CF936" s="133"/>
      <c r="CG936" s="133"/>
      <c r="CH936" s="133"/>
      <c r="CI936" s="133"/>
      <c r="CJ936" s="133"/>
      <c r="CK936" s="133"/>
      <c r="CL936" s="133"/>
      <c r="CM936" s="133"/>
      <c r="CN936" s="133"/>
      <c r="CO936" s="133"/>
      <c r="CP936" s="133"/>
      <c r="CQ936" s="133"/>
      <c r="CR936" s="133"/>
      <c r="CS936" s="133"/>
      <c r="CT936" s="133"/>
      <c r="CU936" s="133"/>
      <c r="CV936" s="133"/>
      <c r="CW936" s="133"/>
    </row>
    <row r="937" spans="1:101" s="134" customFormat="1" ht="12">
      <c r="A937" s="133"/>
      <c r="B937" s="132"/>
      <c r="C937" s="133"/>
      <c r="D937" s="126"/>
      <c r="E937" s="126"/>
      <c r="F937" s="126"/>
      <c r="G937" s="126"/>
      <c r="H937" s="126"/>
      <c r="I937" s="126"/>
      <c r="J937" s="126"/>
      <c r="K937" s="126"/>
      <c r="L937" s="126"/>
      <c r="M937" s="127"/>
      <c r="N937" s="127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  <c r="AF937" s="133"/>
      <c r="AG937" s="133"/>
      <c r="AH937" s="133"/>
      <c r="AI937" s="133"/>
      <c r="AJ937" s="133"/>
      <c r="AK937" s="133"/>
      <c r="AL937" s="133"/>
      <c r="AM937" s="133"/>
      <c r="AN937" s="133"/>
      <c r="AO937" s="133"/>
      <c r="AP937" s="133"/>
      <c r="AQ937" s="133"/>
      <c r="AR937" s="133"/>
      <c r="AS937" s="133"/>
      <c r="AT937" s="133"/>
      <c r="AU937" s="133"/>
      <c r="AV937" s="133"/>
      <c r="AW937" s="133"/>
      <c r="AX937" s="133"/>
      <c r="AY937" s="133"/>
      <c r="AZ937" s="133"/>
      <c r="BA937" s="133"/>
      <c r="BB937" s="133"/>
      <c r="BC937" s="133"/>
      <c r="BD937" s="133"/>
      <c r="BE937" s="133"/>
      <c r="BF937" s="133"/>
      <c r="BG937" s="133"/>
      <c r="BH937" s="133"/>
      <c r="BI937" s="133"/>
      <c r="BJ937" s="133"/>
      <c r="BK937" s="133"/>
      <c r="BL937" s="133"/>
      <c r="BM937" s="133"/>
      <c r="BN937" s="133"/>
      <c r="BO937" s="133"/>
      <c r="BP937" s="133"/>
      <c r="BQ937" s="133"/>
      <c r="BR937" s="133"/>
      <c r="BS937" s="133"/>
      <c r="BT937" s="133"/>
      <c r="BU937" s="133"/>
      <c r="BV937" s="133"/>
      <c r="BW937" s="133"/>
      <c r="BX937" s="133"/>
      <c r="BY937" s="133"/>
      <c r="BZ937" s="133"/>
      <c r="CA937" s="133"/>
      <c r="CB937" s="133"/>
      <c r="CC937" s="133"/>
      <c r="CD937" s="133"/>
      <c r="CE937" s="133"/>
      <c r="CF937" s="133"/>
      <c r="CG937" s="133"/>
      <c r="CH937" s="133"/>
      <c r="CI937" s="133"/>
      <c r="CJ937" s="133"/>
      <c r="CK937" s="133"/>
      <c r="CL937" s="133"/>
      <c r="CM937" s="133"/>
      <c r="CN937" s="133"/>
      <c r="CO937" s="133"/>
      <c r="CP937" s="133"/>
      <c r="CQ937" s="133"/>
      <c r="CR937" s="133"/>
      <c r="CS937" s="133"/>
      <c r="CT937" s="133"/>
      <c r="CU937" s="133"/>
      <c r="CV937" s="133"/>
      <c r="CW937" s="133"/>
    </row>
    <row r="938" spans="1:101" s="134" customFormat="1" ht="12">
      <c r="A938" s="133"/>
      <c r="B938" s="132"/>
      <c r="C938" s="133"/>
      <c r="D938" s="126"/>
      <c r="E938" s="126"/>
      <c r="F938" s="126"/>
      <c r="G938" s="126"/>
      <c r="H938" s="126"/>
      <c r="I938" s="126"/>
      <c r="J938" s="126"/>
      <c r="K938" s="126"/>
      <c r="L938" s="126"/>
      <c r="M938" s="127"/>
      <c r="N938" s="127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  <c r="AF938" s="133"/>
      <c r="AG938" s="133"/>
      <c r="AH938" s="133"/>
      <c r="AI938" s="133"/>
      <c r="AJ938" s="133"/>
      <c r="AK938" s="133"/>
      <c r="AL938" s="133"/>
      <c r="AM938" s="133"/>
      <c r="AN938" s="133"/>
      <c r="AO938" s="133"/>
      <c r="AP938" s="133"/>
      <c r="AQ938" s="133"/>
      <c r="AR938" s="133"/>
      <c r="AS938" s="133"/>
      <c r="AT938" s="133"/>
      <c r="AU938" s="133"/>
      <c r="AV938" s="133"/>
      <c r="AW938" s="133"/>
      <c r="AX938" s="133"/>
      <c r="AY938" s="133"/>
      <c r="AZ938" s="133"/>
      <c r="BA938" s="133"/>
      <c r="BB938" s="133"/>
      <c r="BC938" s="133"/>
      <c r="BD938" s="133"/>
      <c r="BE938" s="133"/>
      <c r="BF938" s="133"/>
      <c r="BG938" s="133"/>
      <c r="BH938" s="133"/>
      <c r="BI938" s="133"/>
      <c r="BJ938" s="133"/>
      <c r="BK938" s="133"/>
      <c r="BL938" s="133"/>
      <c r="BM938" s="133"/>
      <c r="BN938" s="133"/>
      <c r="BO938" s="133"/>
      <c r="BP938" s="133"/>
      <c r="BQ938" s="133"/>
      <c r="BR938" s="133"/>
      <c r="BS938" s="133"/>
      <c r="BT938" s="133"/>
      <c r="BU938" s="133"/>
      <c r="BV938" s="133"/>
      <c r="BW938" s="133"/>
      <c r="BX938" s="133"/>
      <c r="BY938" s="133"/>
      <c r="BZ938" s="133"/>
      <c r="CA938" s="133"/>
      <c r="CB938" s="133"/>
      <c r="CC938" s="133"/>
      <c r="CD938" s="133"/>
      <c r="CE938" s="133"/>
      <c r="CF938" s="133"/>
      <c r="CG938" s="133"/>
      <c r="CH938" s="133"/>
      <c r="CI938" s="133"/>
      <c r="CJ938" s="133"/>
      <c r="CK938" s="133"/>
      <c r="CL938" s="133"/>
      <c r="CM938" s="133"/>
      <c r="CN938" s="133"/>
      <c r="CO938" s="133"/>
      <c r="CP938" s="133"/>
      <c r="CQ938" s="133"/>
      <c r="CR938" s="133"/>
      <c r="CS938" s="133"/>
      <c r="CT938" s="133"/>
      <c r="CU938" s="133"/>
      <c r="CV938" s="133"/>
      <c r="CW938" s="133"/>
    </row>
    <row r="939" spans="1:101" s="134" customFormat="1" ht="12">
      <c r="A939" s="133"/>
      <c r="B939" s="132"/>
      <c r="C939" s="133"/>
      <c r="D939" s="126"/>
      <c r="E939" s="126"/>
      <c r="F939" s="126"/>
      <c r="G939" s="126"/>
      <c r="H939" s="126"/>
      <c r="I939" s="126"/>
      <c r="J939" s="126"/>
      <c r="K939" s="126"/>
      <c r="L939" s="126"/>
      <c r="M939" s="127"/>
      <c r="N939" s="127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  <c r="AF939" s="133"/>
      <c r="AG939" s="133"/>
      <c r="AH939" s="133"/>
      <c r="AI939" s="133"/>
      <c r="AJ939" s="133"/>
      <c r="AK939" s="133"/>
      <c r="AL939" s="133"/>
      <c r="AM939" s="133"/>
      <c r="AN939" s="133"/>
      <c r="AO939" s="133"/>
      <c r="AP939" s="133"/>
      <c r="AQ939" s="133"/>
      <c r="AR939" s="133"/>
      <c r="AS939" s="133"/>
      <c r="AT939" s="133"/>
      <c r="AU939" s="133"/>
      <c r="AV939" s="133"/>
      <c r="AW939" s="133"/>
      <c r="AX939" s="133"/>
      <c r="AY939" s="133"/>
      <c r="AZ939" s="133"/>
      <c r="BA939" s="133"/>
      <c r="BB939" s="133"/>
      <c r="BC939" s="133"/>
      <c r="BD939" s="133"/>
      <c r="BE939" s="133"/>
      <c r="BF939" s="133"/>
      <c r="BG939" s="133"/>
      <c r="BH939" s="133"/>
      <c r="BI939" s="133"/>
      <c r="BJ939" s="133"/>
      <c r="BK939" s="133"/>
      <c r="BL939" s="133"/>
      <c r="BM939" s="133"/>
      <c r="BN939" s="133"/>
      <c r="BO939" s="133"/>
      <c r="BP939" s="133"/>
      <c r="BQ939" s="133"/>
      <c r="BR939" s="133"/>
      <c r="BS939" s="133"/>
      <c r="BT939" s="133"/>
      <c r="BU939" s="133"/>
      <c r="BV939" s="133"/>
      <c r="BW939" s="133"/>
      <c r="BX939" s="133"/>
      <c r="BY939" s="133"/>
      <c r="BZ939" s="133"/>
      <c r="CA939" s="133"/>
      <c r="CB939" s="133"/>
      <c r="CC939" s="133"/>
      <c r="CD939" s="133"/>
      <c r="CE939" s="133"/>
      <c r="CF939" s="133"/>
      <c r="CG939" s="133"/>
      <c r="CH939" s="133"/>
      <c r="CI939" s="133"/>
      <c r="CJ939" s="133"/>
      <c r="CK939" s="133"/>
      <c r="CL939" s="133"/>
      <c r="CM939" s="133"/>
      <c r="CN939" s="133"/>
      <c r="CO939" s="133"/>
      <c r="CP939" s="133"/>
      <c r="CQ939" s="133"/>
      <c r="CR939" s="133"/>
      <c r="CS939" s="133"/>
      <c r="CT939" s="133"/>
      <c r="CU939" s="133"/>
      <c r="CV939" s="133"/>
      <c r="CW939" s="133"/>
    </row>
    <row r="940" spans="1:101" s="134" customFormat="1" ht="12">
      <c r="A940" s="133"/>
      <c r="B940" s="132"/>
      <c r="C940" s="133"/>
      <c r="D940" s="126"/>
      <c r="E940" s="126"/>
      <c r="F940" s="126"/>
      <c r="G940" s="126"/>
      <c r="H940" s="126"/>
      <c r="I940" s="126"/>
      <c r="J940" s="126"/>
      <c r="K940" s="126"/>
      <c r="L940" s="126"/>
      <c r="M940" s="127"/>
      <c r="N940" s="127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  <c r="AF940" s="133"/>
      <c r="AG940" s="133"/>
      <c r="AH940" s="133"/>
      <c r="AI940" s="133"/>
      <c r="AJ940" s="133"/>
      <c r="AK940" s="133"/>
      <c r="AL940" s="133"/>
      <c r="AM940" s="133"/>
      <c r="AN940" s="133"/>
      <c r="AO940" s="133"/>
      <c r="AP940" s="133"/>
      <c r="AQ940" s="133"/>
      <c r="AR940" s="133"/>
      <c r="AS940" s="133"/>
      <c r="AT940" s="133"/>
      <c r="AU940" s="133"/>
      <c r="AV940" s="133"/>
      <c r="AW940" s="133"/>
      <c r="AX940" s="133"/>
      <c r="AY940" s="133"/>
      <c r="AZ940" s="133"/>
      <c r="BA940" s="133"/>
      <c r="BB940" s="133"/>
      <c r="BC940" s="133"/>
      <c r="BD940" s="133"/>
      <c r="BE940" s="133"/>
      <c r="BF940" s="133"/>
      <c r="BG940" s="133"/>
      <c r="BH940" s="133"/>
      <c r="BI940" s="133"/>
      <c r="BJ940" s="133"/>
      <c r="BK940" s="133"/>
      <c r="BL940" s="133"/>
      <c r="BM940" s="133"/>
      <c r="BN940" s="133"/>
      <c r="BO940" s="133"/>
      <c r="BP940" s="133"/>
      <c r="BQ940" s="133"/>
      <c r="BR940" s="133"/>
      <c r="BS940" s="133"/>
      <c r="BT940" s="133"/>
      <c r="BU940" s="133"/>
      <c r="BV940" s="133"/>
      <c r="BW940" s="133"/>
      <c r="BX940" s="133"/>
      <c r="BY940" s="133"/>
      <c r="BZ940" s="133"/>
      <c r="CA940" s="133"/>
      <c r="CB940" s="133"/>
      <c r="CC940" s="133"/>
      <c r="CD940" s="133"/>
      <c r="CE940" s="133"/>
      <c r="CF940" s="133"/>
      <c r="CG940" s="133"/>
      <c r="CH940" s="133"/>
      <c r="CI940" s="133"/>
      <c r="CJ940" s="133"/>
      <c r="CK940" s="133"/>
      <c r="CL940" s="133"/>
      <c r="CM940" s="133"/>
      <c r="CN940" s="133"/>
      <c r="CO940" s="133"/>
      <c r="CP940" s="133"/>
      <c r="CQ940" s="133"/>
      <c r="CR940" s="133"/>
      <c r="CS940" s="133"/>
      <c r="CT940" s="133"/>
      <c r="CU940" s="133"/>
      <c r="CV940" s="133"/>
      <c r="CW940" s="133"/>
    </row>
    <row r="941" spans="1:101" s="134" customFormat="1" ht="12">
      <c r="A941" s="133"/>
      <c r="B941" s="132"/>
      <c r="C941" s="133"/>
      <c r="D941" s="126"/>
      <c r="E941" s="126"/>
      <c r="F941" s="126"/>
      <c r="G941" s="126"/>
      <c r="H941" s="126"/>
      <c r="I941" s="126"/>
      <c r="J941" s="126"/>
      <c r="K941" s="126"/>
      <c r="L941" s="126"/>
      <c r="M941" s="127"/>
      <c r="N941" s="127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  <c r="AF941" s="133"/>
      <c r="AG941" s="133"/>
      <c r="AH941" s="133"/>
      <c r="AI941" s="133"/>
      <c r="AJ941" s="133"/>
      <c r="AK941" s="133"/>
      <c r="AL941" s="133"/>
      <c r="AM941" s="133"/>
      <c r="AN941" s="133"/>
      <c r="AO941" s="133"/>
      <c r="AP941" s="133"/>
      <c r="AQ941" s="133"/>
      <c r="AR941" s="133"/>
      <c r="AS941" s="133"/>
      <c r="AT941" s="133"/>
      <c r="AU941" s="133"/>
      <c r="AV941" s="133"/>
      <c r="AW941" s="133"/>
      <c r="AX941" s="133"/>
      <c r="AY941" s="133"/>
      <c r="AZ941" s="133"/>
      <c r="BA941" s="133"/>
      <c r="BB941" s="133"/>
      <c r="BC941" s="133"/>
      <c r="BD941" s="133"/>
      <c r="BE941" s="133"/>
      <c r="BF941" s="133"/>
      <c r="BG941" s="133"/>
      <c r="BH941" s="133"/>
      <c r="BI941" s="133"/>
      <c r="BJ941" s="133"/>
      <c r="BK941" s="133"/>
      <c r="BL941" s="133"/>
      <c r="BM941" s="133"/>
      <c r="BN941" s="133"/>
      <c r="BO941" s="133"/>
      <c r="BP941" s="133"/>
      <c r="BQ941" s="133"/>
      <c r="BR941" s="133"/>
      <c r="BS941" s="133"/>
      <c r="BT941" s="133"/>
      <c r="BU941" s="133"/>
      <c r="BV941" s="133"/>
      <c r="BW941" s="133"/>
      <c r="BX941" s="133"/>
      <c r="BY941" s="133"/>
      <c r="BZ941" s="133"/>
      <c r="CA941" s="133"/>
      <c r="CB941" s="133"/>
      <c r="CC941" s="133"/>
      <c r="CD941" s="133"/>
      <c r="CE941" s="133"/>
      <c r="CF941" s="133"/>
      <c r="CG941" s="133"/>
      <c r="CH941" s="133"/>
      <c r="CI941" s="133"/>
      <c r="CJ941" s="133"/>
      <c r="CK941" s="133"/>
      <c r="CL941" s="133"/>
      <c r="CM941" s="133"/>
      <c r="CN941" s="133"/>
      <c r="CO941" s="133"/>
      <c r="CP941" s="133"/>
      <c r="CQ941" s="133"/>
      <c r="CR941" s="133"/>
      <c r="CS941" s="133"/>
      <c r="CT941" s="133"/>
      <c r="CU941" s="133"/>
      <c r="CV941" s="133"/>
      <c r="CW941" s="133"/>
    </row>
    <row r="942" spans="1:101" s="134" customFormat="1" ht="12">
      <c r="A942" s="133"/>
      <c r="B942" s="132"/>
      <c r="C942" s="133"/>
      <c r="D942" s="126"/>
      <c r="E942" s="126"/>
      <c r="F942" s="126"/>
      <c r="G942" s="126"/>
      <c r="H942" s="126"/>
      <c r="I942" s="126"/>
      <c r="J942" s="126"/>
      <c r="K942" s="126"/>
      <c r="L942" s="126"/>
      <c r="M942" s="127"/>
      <c r="N942" s="127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  <c r="AF942" s="133"/>
      <c r="AG942" s="133"/>
      <c r="AH942" s="133"/>
      <c r="AI942" s="133"/>
      <c r="AJ942" s="133"/>
      <c r="AK942" s="133"/>
      <c r="AL942" s="133"/>
      <c r="AM942" s="133"/>
      <c r="AN942" s="133"/>
      <c r="AO942" s="133"/>
      <c r="AP942" s="133"/>
      <c r="AQ942" s="133"/>
      <c r="AR942" s="133"/>
      <c r="AS942" s="133"/>
      <c r="AT942" s="133"/>
      <c r="AU942" s="133"/>
      <c r="AV942" s="133"/>
      <c r="AW942" s="133"/>
      <c r="AX942" s="133"/>
      <c r="AY942" s="133"/>
      <c r="AZ942" s="133"/>
      <c r="BA942" s="133"/>
      <c r="BB942" s="133"/>
      <c r="BC942" s="133"/>
      <c r="BD942" s="133"/>
      <c r="BE942" s="133"/>
      <c r="BF942" s="133"/>
      <c r="BG942" s="133"/>
      <c r="BH942" s="133"/>
      <c r="BI942" s="133"/>
      <c r="BJ942" s="133"/>
      <c r="BK942" s="133"/>
      <c r="BL942" s="133"/>
      <c r="BM942" s="133"/>
      <c r="BN942" s="133"/>
      <c r="BO942" s="133"/>
      <c r="BP942" s="133"/>
      <c r="BQ942" s="133"/>
      <c r="BR942" s="133"/>
      <c r="BS942" s="133"/>
      <c r="BT942" s="133"/>
      <c r="BU942" s="133"/>
      <c r="BV942" s="133"/>
      <c r="BW942" s="133"/>
      <c r="BX942" s="133"/>
      <c r="BY942" s="133"/>
      <c r="BZ942" s="133"/>
      <c r="CA942" s="133"/>
      <c r="CB942" s="133"/>
      <c r="CC942" s="133"/>
      <c r="CD942" s="133"/>
      <c r="CE942" s="133"/>
      <c r="CF942" s="133"/>
      <c r="CG942" s="133"/>
      <c r="CH942" s="133"/>
      <c r="CI942" s="133"/>
      <c r="CJ942" s="133"/>
      <c r="CK942" s="133"/>
      <c r="CL942" s="133"/>
      <c r="CM942" s="133"/>
      <c r="CN942" s="133"/>
      <c r="CO942" s="133"/>
      <c r="CP942" s="133"/>
      <c r="CQ942" s="133"/>
      <c r="CR942" s="133"/>
      <c r="CS942" s="133"/>
      <c r="CT942" s="133"/>
      <c r="CU942" s="133"/>
      <c r="CV942" s="133"/>
      <c r="CW942" s="133"/>
    </row>
    <row r="943" spans="1:101" s="134" customFormat="1" ht="12">
      <c r="A943" s="133"/>
      <c r="B943" s="132"/>
      <c r="C943" s="133"/>
      <c r="D943" s="126"/>
      <c r="E943" s="126"/>
      <c r="F943" s="126"/>
      <c r="G943" s="126"/>
      <c r="H943" s="126"/>
      <c r="I943" s="126"/>
      <c r="J943" s="126"/>
      <c r="K943" s="126"/>
      <c r="L943" s="126"/>
      <c r="M943" s="127"/>
      <c r="N943" s="127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  <c r="AF943" s="133"/>
      <c r="AG943" s="133"/>
      <c r="AH943" s="133"/>
      <c r="AI943" s="133"/>
      <c r="AJ943" s="133"/>
      <c r="AK943" s="133"/>
      <c r="AL943" s="133"/>
      <c r="AM943" s="133"/>
      <c r="AN943" s="133"/>
      <c r="AO943" s="133"/>
      <c r="AP943" s="133"/>
      <c r="AQ943" s="133"/>
      <c r="AR943" s="133"/>
      <c r="AS943" s="133"/>
      <c r="AT943" s="133"/>
      <c r="AU943" s="133"/>
      <c r="AV943" s="133"/>
      <c r="AW943" s="133"/>
      <c r="AX943" s="133"/>
      <c r="AY943" s="133"/>
      <c r="AZ943" s="133"/>
      <c r="BA943" s="133"/>
      <c r="BB943" s="133"/>
      <c r="BC943" s="133"/>
      <c r="BD943" s="133"/>
      <c r="BE943" s="133"/>
      <c r="BF943" s="133"/>
      <c r="BG943" s="133"/>
      <c r="BH943" s="133"/>
      <c r="BI943" s="133"/>
      <c r="BJ943" s="133"/>
      <c r="BK943" s="133"/>
      <c r="BL943" s="133"/>
      <c r="BM943" s="133"/>
      <c r="BN943" s="133"/>
      <c r="BO943" s="133"/>
      <c r="BP943" s="133"/>
      <c r="BQ943" s="133"/>
      <c r="BR943" s="133"/>
      <c r="BS943" s="133"/>
      <c r="BT943" s="133"/>
      <c r="BU943" s="133"/>
      <c r="BV943" s="133"/>
      <c r="BW943" s="133"/>
      <c r="BX943" s="133"/>
      <c r="BY943" s="133"/>
      <c r="BZ943" s="133"/>
      <c r="CA943" s="133"/>
      <c r="CB943" s="133"/>
      <c r="CC943" s="133"/>
      <c r="CD943" s="133"/>
      <c r="CE943" s="133"/>
      <c r="CF943" s="133"/>
      <c r="CG943" s="133"/>
      <c r="CH943" s="133"/>
      <c r="CI943" s="133"/>
      <c r="CJ943" s="133"/>
      <c r="CK943" s="133"/>
      <c r="CL943" s="133"/>
      <c r="CM943" s="133"/>
      <c r="CN943" s="133"/>
      <c r="CO943" s="133"/>
      <c r="CP943" s="133"/>
      <c r="CQ943" s="133"/>
      <c r="CR943" s="133"/>
      <c r="CS943" s="133"/>
      <c r="CT943" s="133"/>
      <c r="CU943" s="133"/>
      <c r="CV943" s="133"/>
      <c r="CW943" s="133"/>
    </row>
    <row r="944" spans="1:101" s="134" customFormat="1" ht="12">
      <c r="A944" s="133"/>
      <c r="B944" s="132"/>
      <c r="C944" s="133"/>
      <c r="D944" s="126"/>
      <c r="E944" s="126"/>
      <c r="F944" s="126"/>
      <c r="G944" s="126"/>
      <c r="H944" s="126"/>
      <c r="I944" s="126"/>
      <c r="J944" s="126"/>
      <c r="K944" s="126"/>
      <c r="L944" s="126"/>
      <c r="M944" s="127"/>
      <c r="N944" s="127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  <c r="AF944" s="133"/>
      <c r="AG944" s="133"/>
      <c r="AH944" s="133"/>
      <c r="AI944" s="133"/>
      <c r="AJ944" s="133"/>
      <c r="AK944" s="133"/>
      <c r="AL944" s="133"/>
      <c r="AM944" s="133"/>
      <c r="AN944" s="133"/>
      <c r="AO944" s="133"/>
      <c r="AP944" s="133"/>
      <c r="AQ944" s="133"/>
      <c r="AR944" s="133"/>
      <c r="AS944" s="133"/>
      <c r="AT944" s="133"/>
      <c r="AU944" s="133"/>
      <c r="AV944" s="133"/>
      <c r="AW944" s="133"/>
      <c r="AX944" s="133"/>
      <c r="AY944" s="133"/>
      <c r="AZ944" s="133"/>
      <c r="BA944" s="133"/>
      <c r="BB944" s="133"/>
      <c r="BC944" s="133"/>
      <c r="BD944" s="133"/>
      <c r="BE944" s="133"/>
      <c r="BF944" s="133"/>
      <c r="BG944" s="133"/>
      <c r="BH944" s="133"/>
      <c r="BI944" s="133"/>
      <c r="BJ944" s="133"/>
      <c r="BK944" s="133"/>
      <c r="BL944" s="133"/>
      <c r="BM944" s="133"/>
      <c r="BN944" s="133"/>
      <c r="BO944" s="133"/>
      <c r="BP944" s="133"/>
      <c r="BQ944" s="133"/>
      <c r="BR944" s="133"/>
      <c r="BS944" s="133"/>
      <c r="BT944" s="133"/>
      <c r="BU944" s="133"/>
      <c r="BV944" s="133"/>
      <c r="BW944" s="133"/>
      <c r="BX944" s="133"/>
      <c r="BY944" s="133"/>
      <c r="BZ944" s="133"/>
      <c r="CA944" s="133"/>
      <c r="CB944" s="133"/>
      <c r="CC944" s="133"/>
      <c r="CD944" s="133"/>
      <c r="CE944" s="133"/>
      <c r="CF944" s="133"/>
      <c r="CG944" s="133"/>
      <c r="CH944" s="133"/>
      <c r="CI944" s="133"/>
      <c r="CJ944" s="133"/>
      <c r="CK944" s="133"/>
      <c r="CL944" s="133"/>
      <c r="CM944" s="133"/>
      <c r="CN944" s="133"/>
      <c r="CO944" s="133"/>
      <c r="CP944" s="133"/>
      <c r="CQ944" s="133"/>
      <c r="CR944" s="133"/>
      <c r="CS944" s="133"/>
      <c r="CT944" s="133"/>
      <c r="CU944" s="133"/>
      <c r="CV944" s="133"/>
      <c r="CW944" s="133"/>
    </row>
    <row r="945" spans="1:101" s="134" customFormat="1" ht="12">
      <c r="A945" s="133"/>
      <c r="B945" s="132"/>
      <c r="C945" s="133"/>
      <c r="D945" s="126"/>
      <c r="E945" s="126"/>
      <c r="F945" s="126"/>
      <c r="G945" s="126"/>
      <c r="H945" s="126"/>
      <c r="I945" s="126"/>
      <c r="J945" s="126"/>
      <c r="K945" s="126"/>
      <c r="L945" s="126"/>
      <c r="M945" s="127"/>
      <c r="N945" s="127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  <c r="AF945" s="133"/>
      <c r="AG945" s="133"/>
      <c r="AH945" s="133"/>
      <c r="AI945" s="133"/>
      <c r="AJ945" s="133"/>
      <c r="AK945" s="133"/>
      <c r="AL945" s="133"/>
      <c r="AM945" s="133"/>
      <c r="AN945" s="133"/>
      <c r="AO945" s="133"/>
      <c r="AP945" s="133"/>
      <c r="AQ945" s="133"/>
      <c r="AR945" s="133"/>
      <c r="AS945" s="133"/>
      <c r="AT945" s="133"/>
      <c r="AU945" s="133"/>
      <c r="AV945" s="133"/>
      <c r="AW945" s="133"/>
      <c r="AX945" s="133"/>
      <c r="AY945" s="133"/>
      <c r="AZ945" s="133"/>
      <c r="BA945" s="133"/>
      <c r="BB945" s="133"/>
      <c r="BC945" s="133"/>
      <c r="BD945" s="133"/>
      <c r="BE945" s="133"/>
      <c r="BF945" s="133"/>
      <c r="BG945" s="133"/>
      <c r="BH945" s="133"/>
      <c r="BI945" s="133"/>
      <c r="BJ945" s="133"/>
      <c r="BK945" s="133"/>
      <c r="BL945" s="133"/>
      <c r="BM945" s="133"/>
      <c r="BN945" s="133"/>
      <c r="BO945" s="133"/>
      <c r="BP945" s="133"/>
      <c r="BQ945" s="133"/>
      <c r="BR945" s="133"/>
      <c r="BS945" s="133"/>
      <c r="BT945" s="133"/>
      <c r="BU945" s="133"/>
      <c r="BV945" s="133"/>
      <c r="BW945" s="133"/>
      <c r="BX945" s="133"/>
      <c r="BY945" s="133"/>
      <c r="BZ945" s="133"/>
      <c r="CA945" s="133"/>
      <c r="CB945" s="133"/>
      <c r="CC945" s="133"/>
      <c r="CD945" s="133"/>
      <c r="CE945" s="133"/>
      <c r="CF945" s="133"/>
      <c r="CG945" s="133"/>
      <c r="CH945" s="133"/>
      <c r="CI945" s="133"/>
      <c r="CJ945" s="133"/>
      <c r="CK945" s="133"/>
      <c r="CL945" s="133"/>
      <c r="CM945" s="133"/>
      <c r="CN945" s="133"/>
      <c r="CO945" s="133"/>
      <c r="CP945" s="133"/>
      <c r="CQ945" s="133"/>
      <c r="CR945" s="133"/>
      <c r="CS945" s="133"/>
      <c r="CT945" s="133"/>
      <c r="CU945" s="133"/>
      <c r="CV945" s="133"/>
      <c r="CW945" s="133"/>
    </row>
    <row r="946" spans="1:101" s="134" customFormat="1" ht="12">
      <c r="A946" s="133"/>
      <c r="B946" s="132"/>
      <c r="C946" s="133"/>
      <c r="D946" s="126"/>
      <c r="E946" s="126"/>
      <c r="F946" s="126"/>
      <c r="G946" s="126"/>
      <c r="H946" s="126"/>
      <c r="I946" s="126"/>
      <c r="J946" s="126"/>
      <c r="K946" s="126"/>
      <c r="L946" s="126"/>
      <c r="M946" s="127"/>
      <c r="N946" s="127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  <c r="AF946" s="133"/>
      <c r="AG946" s="133"/>
      <c r="AH946" s="133"/>
      <c r="AI946" s="133"/>
      <c r="AJ946" s="133"/>
      <c r="AK946" s="133"/>
      <c r="AL946" s="133"/>
      <c r="AM946" s="133"/>
      <c r="AN946" s="133"/>
      <c r="AO946" s="133"/>
      <c r="AP946" s="133"/>
      <c r="AQ946" s="133"/>
      <c r="AR946" s="133"/>
      <c r="AS946" s="133"/>
      <c r="AT946" s="133"/>
      <c r="AU946" s="133"/>
      <c r="AV946" s="133"/>
      <c r="AW946" s="133"/>
      <c r="AX946" s="133"/>
      <c r="AY946" s="133"/>
      <c r="AZ946" s="133"/>
      <c r="BA946" s="133"/>
      <c r="BB946" s="133"/>
      <c r="BC946" s="133"/>
      <c r="BD946" s="133"/>
      <c r="BE946" s="133"/>
      <c r="BF946" s="133"/>
      <c r="BG946" s="133"/>
      <c r="BH946" s="133"/>
      <c r="BI946" s="133"/>
      <c r="BJ946" s="133"/>
      <c r="BK946" s="133"/>
      <c r="BL946" s="133"/>
      <c r="BM946" s="133"/>
      <c r="BN946" s="133"/>
      <c r="BO946" s="133"/>
      <c r="BP946" s="133"/>
      <c r="BQ946" s="133"/>
      <c r="BR946" s="133"/>
      <c r="BS946" s="133"/>
      <c r="BT946" s="133"/>
      <c r="BU946" s="133"/>
      <c r="BV946" s="133"/>
      <c r="BW946" s="133"/>
      <c r="BX946" s="133"/>
      <c r="BY946" s="133"/>
      <c r="BZ946" s="133"/>
      <c r="CA946" s="133"/>
      <c r="CB946" s="133"/>
      <c r="CC946" s="133"/>
      <c r="CD946" s="133"/>
      <c r="CE946" s="133"/>
      <c r="CF946" s="133"/>
      <c r="CG946" s="133"/>
      <c r="CH946" s="133"/>
      <c r="CI946" s="133"/>
      <c r="CJ946" s="133"/>
      <c r="CK946" s="133"/>
      <c r="CL946" s="133"/>
      <c r="CM946" s="133"/>
      <c r="CN946" s="133"/>
      <c r="CO946" s="133"/>
      <c r="CP946" s="133"/>
      <c r="CQ946" s="133"/>
      <c r="CR946" s="133"/>
      <c r="CS946" s="133"/>
      <c r="CT946" s="133"/>
      <c r="CU946" s="133"/>
      <c r="CV946" s="133"/>
      <c r="CW946" s="133"/>
    </row>
    <row r="947" spans="1:101" s="134" customFormat="1" ht="12">
      <c r="A947" s="133"/>
      <c r="B947" s="132"/>
      <c r="C947" s="133"/>
      <c r="D947" s="126"/>
      <c r="E947" s="126"/>
      <c r="F947" s="126"/>
      <c r="G947" s="126"/>
      <c r="H947" s="126"/>
      <c r="I947" s="126"/>
      <c r="J947" s="126"/>
      <c r="K947" s="126"/>
      <c r="L947" s="126"/>
      <c r="M947" s="127"/>
      <c r="N947" s="127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  <c r="AF947" s="133"/>
      <c r="AG947" s="133"/>
      <c r="AH947" s="133"/>
      <c r="AI947" s="133"/>
      <c r="AJ947" s="133"/>
      <c r="AK947" s="133"/>
      <c r="AL947" s="133"/>
      <c r="AM947" s="133"/>
      <c r="AN947" s="133"/>
      <c r="AO947" s="133"/>
      <c r="AP947" s="133"/>
      <c r="AQ947" s="133"/>
      <c r="AR947" s="133"/>
      <c r="AS947" s="133"/>
      <c r="AT947" s="133"/>
      <c r="AU947" s="133"/>
      <c r="AV947" s="133"/>
      <c r="AW947" s="133"/>
      <c r="AX947" s="133"/>
      <c r="AY947" s="133"/>
      <c r="AZ947" s="133"/>
      <c r="BA947" s="133"/>
      <c r="BB947" s="133"/>
      <c r="BC947" s="133"/>
      <c r="BD947" s="133"/>
      <c r="BE947" s="133"/>
      <c r="BF947" s="133"/>
      <c r="BG947" s="133"/>
      <c r="BH947" s="133"/>
      <c r="BI947" s="133"/>
      <c r="BJ947" s="133"/>
      <c r="BK947" s="133"/>
      <c r="BL947" s="133"/>
      <c r="BM947" s="133"/>
      <c r="BN947" s="133"/>
      <c r="BO947" s="133"/>
      <c r="BP947" s="133"/>
      <c r="BQ947" s="133"/>
      <c r="BR947" s="133"/>
      <c r="BS947" s="133"/>
      <c r="BT947" s="133"/>
      <c r="BU947" s="133"/>
      <c r="BV947" s="133"/>
      <c r="BW947" s="133"/>
      <c r="BX947" s="133"/>
      <c r="BY947" s="133"/>
      <c r="BZ947" s="133"/>
      <c r="CA947" s="133"/>
      <c r="CB947" s="133"/>
      <c r="CC947" s="133"/>
      <c r="CD947" s="133"/>
      <c r="CE947" s="133"/>
      <c r="CF947" s="133"/>
      <c r="CG947" s="133"/>
      <c r="CH947" s="133"/>
      <c r="CI947" s="133"/>
      <c r="CJ947" s="133"/>
      <c r="CK947" s="133"/>
      <c r="CL947" s="133"/>
      <c r="CM947" s="133"/>
      <c r="CN947" s="133"/>
      <c r="CO947" s="133"/>
      <c r="CP947" s="133"/>
      <c r="CQ947" s="133"/>
      <c r="CR947" s="133"/>
      <c r="CS947" s="133"/>
      <c r="CT947" s="133"/>
      <c r="CU947" s="133"/>
      <c r="CV947" s="133"/>
      <c r="CW947" s="133"/>
    </row>
    <row r="948" spans="1:101" s="134" customFormat="1" ht="12">
      <c r="A948" s="133"/>
      <c r="B948" s="132"/>
      <c r="C948" s="133"/>
      <c r="D948" s="126"/>
      <c r="E948" s="126"/>
      <c r="F948" s="126"/>
      <c r="G948" s="126"/>
      <c r="H948" s="126"/>
      <c r="I948" s="126"/>
      <c r="J948" s="126"/>
      <c r="K948" s="126"/>
      <c r="L948" s="126"/>
      <c r="M948" s="127"/>
      <c r="N948" s="127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  <c r="AF948" s="133"/>
      <c r="AG948" s="133"/>
      <c r="AH948" s="133"/>
      <c r="AI948" s="133"/>
      <c r="AJ948" s="133"/>
      <c r="AK948" s="133"/>
      <c r="AL948" s="133"/>
      <c r="AM948" s="133"/>
      <c r="AN948" s="133"/>
      <c r="AO948" s="133"/>
      <c r="AP948" s="133"/>
      <c r="AQ948" s="133"/>
      <c r="AR948" s="133"/>
      <c r="AS948" s="133"/>
      <c r="AT948" s="133"/>
      <c r="AU948" s="133"/>
      <c r="AV948" s="133"/>
      <c r="AW948" s="133"/>
      <c r="AX948" s="133"/>
      <c r="AY948" s="133"/>
      <c r="AZ948" s="133"/>
      <c r="BA948" s="133"/>
      <c r="BB948" s="133"/>
      <c r="BC948" s="133"/>
      <c r="BD948" s="133"/>
      <c r="BE948" s="133"/>
      <c r="BF948" s="133"/>
      <c r="BG948" s="133"/>
      <c r="BH948" s="133"/>
      <c r="BI948" s="133"/>
      <c r="BJ948" s="133"/>
      <c r="BK948" s="133"/>
      <c r="BL948" s="133"/>
      <c r="BM948" s="133"/>
      <c r="BN948" s="133"/>
      <c r="BO948" s="133"/>
      <c r="BP948" s="133"/>
      <c r="BQ948" s="133"/>
      <c r="BR948" s="133"/>
      <c r="BS948" s="133"/>
      <c r="BT948" s="133"/>
      <c r="BU948" s="133"/>
      <c r="BV948" s="133"/>
      <c r="BW948" s="133"/>
      <c r="BX948" s="133"/>
      <c r="BY948" s="133"/>
      <c r="BZ948" s="133"/>
      <c r="CA948" s="133"/>
      <c r="CB948" s="133"/>
      <c r="CC948" s="133"/>
      <c r="CD948" s="133"/>
      <c r="CE948" s="133"/>
      <c r="CF948" s="133"/>
      <c r="CG948" s="133"/>
      <c r="CH948" s="133"/>
      <c r="CI948" s="133"/>
      <c r="CJ948" s="133"/>
      <c r="CK948" s="133"/>
      <c r="CL948" s="133"/>
      <c r="CM948" s="133"/>
      <c r="CN948" s="133"/>
      <c r="CO948" s="133"/>
      <c r="CP948" s="133"/>
      <c r="CQ948" s="133"/>
      <c r="CR948" s="133"/>
      <c r="CS948" s="133"/>
      <c r="CT948" s="133"/>
      <c r="CU948" s="133"/>
      <c r="CV948" s="133"/>
      <c r="CW948" s="133"/>
    </row>
    <row r="949" spans="1:101" s="134" customFormat="1" ht="12">
      <c r="A949" s="133"/>
      <c r="B949" s="132"/>
      <c r="C949" s="133"/>
      <c r="D949" s="126"/>
      <c r="E949" s="126"/>
      <c r="F949" s="126"/>
      <c r="G949" s="126"/>
      <c r="H949" s="126"/>
      <c r="I949" s="126"/>
      <c r="J949" s="126"/>
      <c r="K949" s="126"/>
      <c r="L949" s="126"/>
      <c r="M949" s="127"/>
      <c r="N949" s="127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  <c r="AF949" s="133"/>
      <c r="AG949" s="133"/>
      <c r="AH949" s="133"/>
      <c r="AI949" s="133"/>
      <c r="AJ949" s="133"/>
      <c r="AK949" s="133"/>
      <c r="AL949" s="133"/>
      <c r="AM949" s="133"/>
      <c r="AN949" s="133"/>
      <c r="AO949" s="133"/>
      <c r="AP949" s="133"/>
      <c r="AQ949" s="133"/>
      <c r="AR949" s="133"/>
      <c r="AS949" s="133"/>
      <c r="AT949" s="133"/>
      <c r="AU949" s="133"/>
      <c r="AV949" s="133"/>
      <c r="AW949" s="133"/>
      <c r="AX949" s="133"/>
      <c r="AY949" s="133"/>
      <c r="AZ949" s="133"/>
      <c r="BA949" s="133"/>
      <c r="BB949" s="133"/>
      <c r="BC949" s="133"/>
      <c r="BD949" s="133"/>
      <c r="BE949" s="133"/>
      <c r="BF949" s="133"/>
      <c r="BG949" s="133"/>
      <c r="BH949" s="133"/>
      <c r="BI949" s="133"/>
      <c r="BJ949" s="133"/>
      <c r="BK949" s="133"/>
      <c r="BL949" s="133"/>
      <c r="BM949" s="133"/>
      <c r="BN949" s="133"/>
      <c r="BO949" s="133"/>
      <c r="BP949" s="133"/>
      <c r="BQ949" s="133"/>
      <c r="BR949" s="133"/>
      <c r="BS949" s="133"/>
      <c r="BT949" s="133"/>
      <c r="BU949" s="133"/>
      <c r="BV949" s="133"/>
      <c r="BW949" s="133"/>
      <c r="BX949" s="133"/>
      <c r="BY949" s="133"/>
      <c r="BZ949" s="133"/>
      <c r="CA949" s="133"/>
      <c r="CB949" s="133"/>
      <c r="CC949" s="133"/>
      <c r="CD949" s="133"/>
      <c r="CE949" s="133"/>
      <c r="CF949" s="133"/>
      <c r="CG949" s="133"/>
      <c r="CH949" s="133"/>
      <c r="CI949" s="133"/>
      <c r="CJ949" s="133"/>
      <c r="CK949" s="133"/>
      <c r="CL949" s="133"/>
      <c r="CM949" s="133"/>
      <c r="CN949" s="133"/>
      <c r="CO949" s="133"/>
      <c r="CP949" s="133"/>
      <c r="CQ949" s="133"/>
      <c r="CR949" s="133"/>
      <c r="CS949" s="133"/>
      <c r="CT949" s="133"/>
      <c r="CU949" s="133"/>
      <c r="CV949" s="133"/>
      <c r="CW949" s="133"/>
    </row>
    <row r="950" spans="1:101" s="134" customFormat="1" ht="12">
      <c r="A950" s="133"/>
      <c r="B950" s="132"/>
      <c r="C950" s="133"/>
      <c r="D950" s="126"/>
      <c r="E950" s="126"/>
      <c r="F950" s="126"/>
      <c r="G950" s="126"/>
      <c r="H950" s="126"/>
      <c r="I950" s="126"/>
      <c r="J950" s="126"/>
      <c r="K950" s="126"/>
      <c r="L950" s="126"/>
      <c r="M950" s="127"/>
      <c r="N950" s="127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  <c r="AF950" s="133"/>
      <c r="AG950" s="133"/>
      <c r="AH950" s="133"/>
      <c r="AI950" s="133"/>
      <c r="AJ950" s="133"/>
      <c r="AK950" s="133"/>
      <c r="AL950" s="133"/>
      <c r="AM950" s="133"/>
      <c r="AN950" s="133"/>
      <c r="AO950" s="133"/>
      <c r="AP950" s="133"/>
      <c r="AQ950" s="133"/>
      <c r="AR950" s="133"/>
      <c r="AS950" s="133"/>
      <c r="AT950" s="133"/>
      <c r="AU950" s="133"/>
      <c r="AV950" s="133"/>
      <c r="AW950" s="133"/>
      <c r="AX950" s="133"/>
      <c r="AY950" s="133"/>
      <c r="AZ950" s="133"/>
      <c r="BA950" s="133"/>
      <c r="BB950" s="133"/>
      <c r="BC950" s="133"/>
      <c r="BD950" s="133"/>
      <c r="BE950" s="133"/>
      <c r="BF950" s="133"/>
      <c r="BG950" s="133"/>
      <c r="BH950" s="133"/>
      <c r="BI950" s="133"/>
      <c r="BJ950" s="133"/>
      <c r="BK950" s="133"/>
      <c r="BL950" s="133"/>
      <c r="BM950" s="133"/>
      <c r="BN950" s="133"/>
      <c r="BO950" s="133"/>
      <c r="BP950" s="133"/>
      <c r="BQ950" s="133"/>
      <c r="BR950" s="133"/>
      <c r="BS950" s="133"/>
      <c r="BT950" s="133"/>
      <c r="BU950" s="133"/>
      <c r="BV950" s="133"/>
      <c r="BW950" s="133"/>
      <c r="BX950" s="133"/>
      <c r="BY950" s="133"/>
      <c r="BZ950" s="133"/>
      <c r="CA950" s="133"/>
      <c r="CB950" s="133"/>
      <c r="CC950" s="133"/>
      <c r="CD950" s="133"/>
      <c r="CE950" s="133"/>
      <c r="CF950" s="133"/>
      <c r="CG950" s="133"/>
      <c r="CH950" s="133"/>
      <c r="CI950" s="133"/>
      <c r="CJ950" s="133"/>
      <c r="CK950" s="133"/>
      <c r="CL950" s="133"/>
      <c r="CM950" s="133"/>
      <c r="CN950" s="133"/>
      <c r="CO950" s="133"/>
      <c r="CP950" s="133"/>
      <c r="CQ950" s="133"/>
      <c r="CR950" s="133"/>
      <c r="CS950" s="133"/>
      <c r="CT950" s="133"/>
      <c r="CU950" s="133"/>
      <c r="CV950" s="133"/>
      <c r="CW950" s="133"/>
    </row>
    <row r="951" spans="1:101" s="134" customFormat="1" ht="12">
      <c r="A951" s="133"/>
      <c r="B951" s="132"/>
      <c r="C951" s="133"/>
      <c r="D951" s="126"/>
      <c r="E951" s="126"/>
      <c r="F951" s="126"/>
      <c r="G951" s="126"/>
      <c r="H951" s="126"/>
      <c r="I951" s="126"/>
      <c r="J951" s="126"/>
      <c r="K951" s="126"/>
      <c r="L951" s="126"/>
      <c r="M951" s="127"/>
      <c r="N951" s="127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  <c r="AF951" s="133"/>
      <c r="AG951" s="133"/>
      <c r="AH951" s="133"/>
      <c r="AI951" s="133"/>
      <c r="AJ951" s="133"/>
      <c r="AK951" s="133"/>
      <c r="AL951" s="133"/>
      <c r="AM951" s="133"/>
      <c r="AN951" s="133"/>
      <c r="AO951" s="133"/>
      <c r="AP951" s="133"/>
      <c r="AQ951" s="133"/>
      <c r="AR951" s="133"/>
      <c r="AS951" s="133"/>
      <c r="AT951" s="133"/>
      <c r="AU951" s="133"/>
      <c r="AV951" s="133"/>
      <c r="AW951" s="133"/>
      <c r="AX951" s="133"/>
      <c r="AY951" s="133"/>
      <c r="AZ951" s="133"/>
      <c r="BA951" s="133"/>
      <c r="BB951" s="133"/>
      <c r="BC951" s="133"/>
      <c r="BD951" s="133"/>
      <c r="BE951" s="133"/>
      <c r="BF951" s="133"/>
      <c r="BG951" s="133"/>
      <c r="BH951" s="133"/>
      <c r="BI951" s="133"/>
      <c r="BJ951" s="133"/>
      <c r="BK951" s="133"/>
      <c r="BL951" s="133"/>
      <c r="BM951" s="133"/>
      <c r="BN951" s="133"/>
      <c r="BO951" s="133"/>
      <c r="BP951" s="133"/>
      <c r="BQ951" s="133"/>
      <c r="BR951" s="133"/>
      <c r="BS951" s="133"/>
      <c r="BT951" s="133"/>
      <c r="BU951" s="133"/>
      <c r="BV951" s="133"/>
      <c r="BW951" s="133"/>
      <c r="BX951" s="133"/>
      <c r="BY951" s="133"/>
      <c r="BZ951" s="133"/>
      <c r="CA951" s="133"/>
      <c r="CB951" s="133"/>
      <c r="CC951" s="133"/>
      <c r="CD951" s="133"/>
      <c r="CE951" s="133"/>
      <c r="CF951" s="133"/>
      <c r="CG951" s="133"/>
      <c r="CH951" s="133"/>
      <c r="CI951" s="133"/>
      <c r="CJ951" s="133"/>
      <c r="CK951" s="133"/>
      <c r="CL951" s="133"/>
      <c r="CM951" s="133"/>
      <c r="CN951" s="133"/>
      <c r="CO951" s="133"/>
      <c r="CP951" s="133"/>
      <c r="CQ951" s="133"/>
      <c r="CR951" s="133"/>
      <c r="CS951" s="133"/>
      <c r="CT951" s="133"/>
      <c r="CU951" s="133"/>
      <c r="CV951" s="133"/>
      <c r="CW951" s="133"/>
    </row>
    <row r="952" spans="1:101" s="134" customFormat="1" ht="12">
      <c r="A952" s="133"/>
      <c r="B952" s="132"/>
      <c r="C952" s="133"/>
      <c r="D952" s="126"/>
      <c r="E952" s="126"/>
      <c r="F952" s="126"/>
      <c r="G952" s="126"/>
      <c r="H952" s="126"/>
      <c r="I952" s="126"/>
      <c r="J952" s="126"/>
      <c r="K952" s="126"/>
      <c r="L952" s="126"/>
      <c r="M952" s="127"/>
      <c r="N952" s="127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  <c r="AF952" s="133"/>
      <c r="AG952" s="133"/>
      <c r="AH952" s="133"/>
      <c r="AI952" s="133"/>
      <c r="AJ952" s="133"/>
      <c r="AK952" s="133"/>
      <c r="AL952" s="133"/>
      <c r="AM952" s="133"/>
      <c r="AN952" s="133"/>
      <c r="AO952" s="133"/>
      <c r="AP952" s="133"/>
      <c r="AQ952" s="133"/>
      <c r="AR952" s="133"/>
      <c r="AS952" s="133"/>
      <c r="AT952" s="133"/>
      <c r="AU952" s="133"/>
      <c r="AV952" s="133"/>
      <c r="AW952" s="133"/>
      <c r="AX952" s="133"/>
      <c r="AY952" s="133"/>
      <c r="AZ952" s="133"/>
      <c r="BA952" s="133"/>
      <c r="BB952" s="133"/>
      <c r="BC952" s="133"/>
      <c r="BD952" s="133"/>
      <c r="BE952" s="133"/>
      <c r="BF952" s="133"/>
      <c r="BG952" s="133"/>
      <c r="BH952" s="133"/>
      <c r="BI952" s="133"/>
      <c r="BJ952" s="133"/>
      <c r="BK952" s="133"/>
      <c r="BL952" s="133"/>
      <c r="BM952" s="133"/>
      <c r="BN952" s="133"/>
      <c r="BO952" s="133"/>
      <c r="BP952" s="133"/>
      <c r="BQ952" s="133"/>
      <c r="BR952" s="133"/>
      <c r="BS952" s="133"/>
      <c r="BT952" s="133"/>
      <c r="BU952" s="133"/>
      <c r="BV952" s="133"/>
      <c r="BW952" s="133"/>
      <c r="BX952" s="133"/>
      <c r="BY952" s="133"/>
      <c r="BZ952" s="133"/>
      <c r="CA952" s="133"/>
      <c r="CB952" s="133"/>
      <c r="CC952" s="133"/>
      <c r="CD952" s="133"/>
      <c r="CE952" s="133"/>
      <c r="CF952" s="133"/>
      <c r="CG952" s="133"/>
      <c r="CH952" s="133"/>
      <c r="CI952" s="133"/>
      <c r="CJ952" s="133"/>
      <c r="CK952" s="133"/>
      <c r="CL952" s="133"/>
      <c r="CM952" s="133"/>
      <c r="CN952" s="133"/>
      <c r="CO952" s="133"/>
      <c r="CP952" s="133"/>
      <c r="CQ952" s="133"/>
      <c r="CR952" s="133"/>
      <c r="CS952" s="133"/>
      <c r="CT952" s="133"/>
      <c r="CU952" s="133"/>
      <c r="CV952" s="133"/>
      <c r="CW952" s="133"/>
    </row>
    <row r="953" spans="1:101" s="134" customFormat="1" ht="12">
      <c r="A953" s="133"/>
      <c r="B953" s="132"/>
      <c r="C953" s="133"/>
      <c r="D953" s="126"/>
      <c r="E953" s="126"/>
      <c r="F953" s="126"/>
      <c r="G953" s="126"/>
      <c r="H953" s="126"/>
      <c r="I953" s="126"/>
      <c r="J953" s="126"/>
      <c r="K953" s="126"/>
      <c r="L953" s="126"/>
      <c r="M953" s="127"/>
      <c r="N953" s="127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  <c r="AF953" s="133"/>
      <c r="AG953" s="133"/>
      <c r="AH953" s="133"/>
      <c r="AI953" s="133"/>
      <c r="AJ953" s="133"/>
      <c r="AK953" s="133"/>
      <c r="AL953" s="133"/>
      <c r="AM953" s="133"/>
      <c r="AN953" s="133"/>
      <c r="AO953" s="133"/>
      <c r="AP953" s="133"/>
      <c r="AQ953" s="133"/>
      <c r="AR953" s="133"/>
      <c r="AS953" s="133"/>
      <c r="AT953" s="133"/>
      <c r="AU953" s="133"/>
      <c r="AV953" s="133"/>
      <c r="AW953" s="133"/>
      <c r="AX953" s="133"/>
      <c r="AY953" s="133"/>
      <c r="AZ953" s="133"/>
      <c r="BA953" s="133"/>
      <c r="BB953" s="133"/>
      <c r="BC953" s="133"/>
      <c r="BD953" s="133"/>
      <c r="BE953" s="133"/>
      <c r="BF953" s="133"/>
      <c r="BG953" s="133"/>
      <c r="BH953" s="133"/>
      <c r="BI953" s="133"/>
      <c r="BJ953" s="133"/>
      <c r="BK953" s="133"/>
      <c r="BL953" s="133"/>
      <c r="BM953" s="133"/>
      <c r="BN953" s="133"/>
      <c r="BO953" s="133"/>
      <c r="BP953" s="133"/>
      <c r="BQ953" s="133"/>
      <c r="BR953" s="133"/>
      <c r="BS953" s="133"/>
      <c r="BT953" s="133"/>
      <c r="BU953" s="133"/>
      <c r="BV953" s="133"/>
      <c r="BW953" s="133"/>
      <c r="BX953" s="133"/>
      <c r="BY953" s="133"/>
      <c r="BZ953" s="133"/>
      <c r="CA953" s="133"/>
      <c r="CB953" s="133"/>
      <c r="CC953" s="133"/>
      <c r="CD953" s="133"/>
      <c r="CE953" s="133"/>
      <c r="CF953" s="133"/>
      <c r="CG953" s="133"/>
      <c r="CH953" s="133"/>
      <c r="CI953" s="133"/>
      <c r="CJ953" s="133"/>
      <c r="CK953" s="133"/>
      <c r="CL953" s="133"/>
      <c r="CM953" s="133"/>
      <c r="CN953" s="133"/>
      <c r="CO953" s="133"/>
      <c r="CP953" s="133"/>
      <c r="CQ953" s="133"/>
      <c r="CR953" s="133"/>
      <c r="CS953" s="133"/>
      <c r="CT953" s="133"/>
      <c r="CU953" s="133"/>
      <c r="CV953" s="133"/>
      <c r="CW953" s="133"/>
    </row>
    <row r="954" spans="1:101" s="134" customFormat="1" ht="12">
      <c r="A954" s="133"/>
      <c r="B954" s="132"/>
      <c r="C954" s="133"/>
      <c r="D954" s="126"/>
      <c r="E954" s="126"/>
      <c r="F954" s="126"/>
      <c r="G954" s="126"/>
      <c r="H954" s="126"/>
      <c r="I954" s="126"/>
      <c r="J954" s="126"/>
      <c r="K954" s="126"/>
      <c r="L954" s="126"/>
      <c r="M954" s="127"/>
      <c r="N954" s="127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  <c r="AF954" s="133"/>
      <c r="AG954" s="133"/>
      <c r="AH954" s="133"/>
      <c r="AI954" s="133"/>
      <c r="AJ954" s="133"/>
      <c r="AK954" s="133"/>
      <c r="AL954" s="133"/>
      <c r="AM954" s="133"/>
      <c r="AN954" s="133"/>
      <c r="AO954" s="133"/>
      <c r="AP954" s="133"/>
      <c r="AQ954" s="133"/>
      <c r="AR954" s="133"/>
      <c r="AS954" s="133"/>
      <c r="AT954" s="133"/>
      <c r="AU954" s="133"/>
      <c r="AV954" s="133"/>
      <c r="AW954" s="133"/>
      <c r="AX954" s="133"/>
      <c r="AY954" s="133"/>
      <c r="AZ954" s="133"/>
      <c r="BA954" s="133"/>
      <c r="BB954" s="133"/>
      <c r="BC954" s="133"/>
      <c r="BD954" s="133"/>
      <c r="BE954" s="133"/>
      <c r="BF954" s="133"/>
      <c r="BG954" s="133"/>
      <c r="BH954" s="133"/>
      <c r="BI954" s="133"/>
      <c r="BJ954" s="133"/>
      <c r="BK954" s="133"/>
      <c r="BL954" s="133"/>
      <c r="BM954" s="133"/>
      <c r="BN954" s="133"/>
      <c r="BO954" s="133"/>
      <c r="BP954" s="133"/>
      <c r="BQ954" s="133"/>
      <c r="BR954" s="133"/>
      <c r="BS954" s="133"/>
      <c r="BT954" s="133"/>
      <c r="BU954" s="133"/>
      <c r="BV954" s="133"/>
      <c r="BW954" s="133"/>
      <c r="BX954" s="133"/>
      <c r="BY954" s="133"/>
      <c r="BZ954" s="133"/>
      <c r="CA954" s="133"/>
      <c r="CB954" s="133"/>
      <c r="CC954" s="133"/>
      <c r="CD954" s="133"/>
      <c r="CE954" s="133"/>
      <c r="CF954" s="133"/>
      <c r="CG954" s="133"/>
      <c r="CH954" s="133"/>
      <c r="CI954" s="133"/>
      <c r="CJ954" s="133"/>
      <c r="CK954" s="133"/>
      <c r="CL954" s="133"/>
      <c r="CM954" s="133"/>
      <c r="CN954" s="133"/>
      <c r="CO954" s="133"/>
      <c r="CP954" s="133"/>
      <c r="CQ954" s="133"/>
      <c r="CR954" s="133"/>
      <c r="CS954" s="133"/>
      <c r="CT954" s="133"/>
      <c r="CU954" s="133"/>
      <c r="CV954" s="133"/>
      <c r="CW954" s="133"/>
    </row>
    <row r="955" spans="1:101" s="134" customFormat="1" ht="12">
      <c r="A955" s="133"/>
      <c r="B955" s="132"/>
      <c r="C955" s="133"/>
      <c r="D955" s="126"/>
      <c r="E955" s="126"/>
      <c r="F955" s="126"/>
      <c r="G955" s="126"/>
      <c r="H955" s="126"/>
      <c r="I955" s="126"/>
      <c r="J955" s="126"/>
      <c r="K955" s="126"/>
      <c r="L955" s="126"/>
      <c r="M955" s="127"/>
      <c r="N955" s="127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  <c r="AF955" s="133"/>
      <c r="AG955" s="133"/>
      <c r="AH955" s="133"/>
      <c r="AI955" s="133"/>
      <c r="AJ955" s="133"/>
      <c r="AK955" s="133"/>
      <c r="AL955" s="133"/>
      <c r="AM955" s="133"/>
      <c r="AN955" s="133"/>
      <c r="AO955" s="133"/>
      <c r="AP955" s="133"/>
      <c r="AQ955" s="133"/>
      <c r="AR955" s="133"/>
      <c r="AS955" s="133"/>
      <c r="AT955" s="133"/>
      <c r="AU955" s="133"/>
      <c r="AV955" s="133"/>
      <c r="AW955" s="133"/>
      <c r="AX955" s="133"/>
      <c r="AY955" s="133"/>
      <c r="AZ955" s="133"/>
      <c r="BA955" s="133"/>
      <c r="BB955" s="133"/>
      <c r="BC955" s="133"/>
      <c r="BD955" s="133"/>
      <c r="BE955" s="133"/>
      <c r="BF955" s="133"/>
      <c r="BG955" s="133"/>
      <c r="BH955" s="133"/>
      <c r="BI955" s="133"/>
      <c r="BJ955" s="133"/>
      <c r="BK955" s="133"/>
      <c r="BL955" s="133"/>
      <c r="BM955" s="133"/>
      <c r="BN955" s="133"/>
      <c r="BO955" s="133"/>
      <c r="BP955" s="133"/>
      <c r="BQ955" s="133"/>
      <c r="BR955" s="133"/>
      <c r="BS955" s="133"/>
      <c r="BT955" s="133"/>
      <c r="BU955" s="133"/>
      <c r="BV955" s="133"/>
      <c r="BW955" s="133"/>
      <c r="BX955" s="133"/>
      <c r="BY955" s="133"/>
      <c r="BZ955" s="133"/>
      <c r="CA955" s="133"/>
      <c r="CB955" s="133"/>
      <c r="CC955" s="133"/>
      <c r="CD955" s="133"/>
      <c r="CE955" s="133"/>
      <c r="CF955" s="133"/>
      <c r="CG955" s="133"/>
      <c r="CH955" s="133"/>
      <c r="CI955" s="133"/>
      <c r="CJ955" s="133"/>
      <c r="CK955" s="133"/>
      <c r="CL955" s="133"/>
      <c r="CM955" s="133"/>
      <c r="CN955" s="133"/>
      <c r="CO955" s="133"/>
      <c r="CP955" s="133"/>
      <c r="CQ955" s="133"/>
      <c r="CR955" s="133"/>
      <c r="CS955" s="133"/>
      <c r="CT955" s="133"/>
      <c r="CU955" s="133"/>
      <c r="CV955" s="133"/>
      <c r="CW955" s="133"/>
    </row>
    <row r="956" spans="1:101" s="134" customFormat="1" ht="12">
      <c r="A956" s="133"/>
      <c r="B956" s="132"/>
      <c r="C956" s="133"/>
      <c r="D956" s="126"/>
      <c r="E956" s="126"/>
      <c r="F956" s="126"/>
      <c r="G956" s="126"/>
      <c r="H956" s="126"/>
      <c r="I956" s="126"/>
      <c r="J956" s="126"/>
      <c r="K956" s="126"/>
      <c r="L956" s="126"/>
      <c r="M956" s="127"/>
      <c r="N956" s="127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  <c r="AF956" s="133"/>
      <c r="AG956" s="133"/>
      <c r="AH956" s="133"/>
      <c r="AI956" s="133"/>
      <c r="AJ956" s="133"/>
      <c r="AK956" s="133"/>
      <c r="AL956" s="133"/>
      <c r="AM956" s="133"/>
      <c r="AN956" s="133"/>
      <c r="AO956" s="133"/>
      <c r="AP956" s="133"/>
      <c r="AQ956" s="133"/>
      <c r="AR956" s="133"/>
      <c r="AS956" s="133"/>
      <c r="AT956" s="133"/>
      <c r="AU956" s="133"/>
      <c r="AV956" s="133"/>
      <c r="AW956" s="133"/>
      <c r="AX956" s="133"/>
      <c r="AY956" s="133"/>
      <c r="AZ956" s="133"/>
      <c r="BA956" s="133"/>
      <c r="BB956" s="133"/>
      <c r="BC956" s="133"/>
      <c r="BD956" s="133"/>
      <c r="BE956" s="133"/>
      <c r="BF956" s="133"/>
      <c r="BG956" s="133"/>
      <c r="BH956" s="133"/>
      <c r="BI956" s="133"/>
      <c r="BJ956" s="133"/>
      <c r="BK956" s="133"/>
      <c r="BL956" s="133"/>
      <c r="BM956" s="133"/>
      <c r="BN956" s="133"/>
      <c r="BO956" s="133"/>
      <c r="BP956" s="133"/>
      <c r="BQ956" s="133"/>
      <c r="BR956" s="133"/>
      <c r="BS956" s="133"/>
      <c r="BT956" s="133"/>
      <c r="BU956" s="133"/>
      <c r="BV956" s="133"/>
      <c r="BW956" s="133"/>
      <c r="BX956" s="133"/>
      <c r="BY956" s="133"/>
      <c r="BZ956" s="133"/>
      <c r="CA956" s="133"/>
      <c r="CB956" s="133"/>
      <c r="CC956" s="133"/>
      <c r="CD956" s="133"/>
      <c r="CE956" s="133"/>
      <c r="CF956" s="133"/>
      <c r="CG956" s="133"/>
      <c r="CH956" s="133"/>
      <c r="CI956" s="133"/>
      <c r="CJ956" s="133"/>
      <c r="CK956" s="133"/>
      <c r="CL956" s="133"/>
      <c r="CM956" s="133"/>
      <c r="CN956" s="133"/>
      <c r="CO956" s="133"/>
      <c r="CP956" s="133"/>
      <c r="CQ956" s="133"/>
      <c r="CR956" s="133"/>
      <c r="CS956" s="133"/>
      <c r="CT956" s="133"/>
      <c r="CU956" s="133"/>
      <c r="CV956" s="133"/>
      <c r="CW956" s="133"/>
    </row>
    <row r="957" spans="1:101" s="134" customFormat="1" ht="12">
      <c r="A957" s="133"/>
      <c r="B957" s="132"/>
      <c r="C957" s="133"/>
      <c r="D957" s="126"/>
      <c r="E957" s="126"/>
      <c r="F957" s="126"/>
      <c r="G957" s="126"/>
      <c r="H957" s="126"/>
      <c r="I957" s="126"/>
      <c r="J957" s="126"/>
      <c r="K957" s="126"/>
      <c r="L957" s="126"/>
      <c r="M957" s="127"/>
      <c r="N957" s="127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  <c r="AF957" s="133"/>
      <c r="AG957" s="133"/>
      <c r="AH957" s="133"/>
      <c r="AI957" s="133"/>
      <c r="AJ957" s="133"/>
      <c r="AK957" s="133"/>
      <c r="AL957" s="133"/>
      <c r="AM957" s="133"/>
      <c r="AN957" s="133"/>
      <c r="AO957" s="133"/>
      <c r="AP957" s="133"/>
      <c r="AQ957" s="133"/>
      <c r="AR957" s="133"/>
      <c r="AS957" s="133"/>
      <c r="AT957" s="133"/>
      <c r="AU957" s="133"/>
      <c r="AV957" s="133"/>
      <c r="AW957" s="133"/>
      <c r="AX957" s="133"/>
      <c r="AY957" s="133"/>
      <c r="AZ957" s="133"/>
      <c r="BA957" s="133"/>
      <c r="BB957" s="133"/>
      <c r="BC957" s="133"/>
      <c r="BD957" s="133"/>
      <c r="BE957" s="133"/>
      <c r="BF957" s="133"/>
      <c r="BG957" s="133"/>
      <c r="BH957" s="133"/>
      <c r="BI957" s="133"/>
      <c r="BJ957" s="133"/>
      <c r="BK957" s="133"/>
      <c r="BL957" s="133"/>
      <c r="BM957" s="133"/>
      <c r="BN957" s="133"/>
      <c r="BO957" s="133"/>
      <c r="BP957" s="133"/>
      <c r="BQ957" s="133"/>
      <c r="BR957" s="133"/>
      <c r="BS957" s="133"/>
      <c r="BT957" s="133"/>
      <c r="BU957" s="133"/>
      <c r="BV957" s="133"/>
      <c r="BW957" s="133"/>
      <c r="BX957" s="133"/>
      <c r="BY957" s="133"/>
      <c r="BZ957" s="133"/>
      <c r="CA957" s="133"/>
      <c r="CB957" s="133"/>
      <c r="CC957" s="133"/>
      <c r="CD957" s="133"/>
      <c r="CE957" s="133"/>
      <c r="CF957" s="133"/>
      <c r="CG957" s="133"/>
      <c r="CH957" s="133"/>
      <c r="CI957" s="133"/>
      <c r="CJ957" s="133"/>
      <c r="CK957" s="133"/>
      <c r="CL957" s="133"/>
      <c r="CM957" s="133"/>
      <c r="CN957" s="133"/>
      <c r="CO957" s="133"/>
      <c r="CP957" s="133"/>
      <c r="CQ957" s="133"/>
      <c r="CR957" s="133"/>
      <c r="CS957" s="133"/>
      <c r="CT957" s="133"/>
      <c r="CU957" s="133"/>
      <c r="CV957" s="133"/>
      <c r="CW957" s="133"/>
    </row>
    <row r="958" spans="1:101" s="134" customFormat="1" ht="12">
      <c r="A958" s="133"/>
      <c r="B958" s="132"/>
      <c r="C958" s="133"/>
      <c r="D958" s="126"/>
      <c r="E958" s="126"/>
      <c r="F958" s="126"/>
      <c r="G958" s="126"/>
      <c r="H958" s="126"/>
      <c r="I958" s="126"/>
      <c r="J958" s="126"/>
      <c r="K958" s="126"/>
      <c r="L958" s="126"/>
      <c r="M958" s="127"/>
      <c r="N958" s="127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  <c r="AF958" s="133"/>
      <c r="AG958" s="133"/>
      <c r="AH958" s="133"/>
      <c r="AI958" s="133"/>
      <c r="AJ958" s="133"/>
      <c r="AK958" s="133"/>
      <c r="AL958" s="133"/>
      <c r="AM958" s="133"/>
      <c r="AN958" s="133"/>
      <c r="AO958" s="133"/>
      <c r="AP958" s="133"/>
      <c r="AQ958" s="133"/>
      <c r="AR958" s="133"/>
      <c r="AS958" s="133"/>
      <c r="AT958" s="133"/>
      <c r="AU958" s="133"/>
      <c r="AV958" s="133"/>
      <c r="AW958" s="133"/>
      <c r="AX958" s="133"/>
      <c r="AY958" s="133"/>
      <c r="AZ958" s="133"/>
      <c r="BA958" s="133"/>
      <c r="BB958" s="133"/>
      <c r="BC958" s="133"/>
      <c r="BD958" s="133"/>
      <c r="BE958" s="133"/>
      <c r="BF958" s="133"/>
      <c r="BG958" s="133"/>
      <c r="BH958" s="133"/>
      <c r="BI958" s="133"/>
      <c r="BJ958" s="133"/>
      <c r="BK958" s="133"/>
      <c r="BL958" s="133"/>
      <c r="BM958" s="133"/>
      <c r="BN958" s="133"/>
      <c r="BO958" s="133"/>
      <c r="BP958" s="133"/>
      <c r="BQ958" s="133"/>
      <c r="BR958" s="133"/>
      <c r="BS958" s="133"/>
      <c r="BT958" s="133"/>
      <c r="BU958" s="133"/>
      <c r="BV958" s="133"/>
      <c r="BW958" s="133"/>
      <c r="BX958" s="133"/>
      <c r="BY958" s="133"/>
      <c r="BZ958" s="133"/>
      <c r="CA958" s="133"/>
      <c r="CB958" s="133"/>
      <c r="CC958" s="133"/>
      <c r="CD958" s="133"/>
      <c r="CE958" s="133"/>
      <c r="CF958" s="133"/>
      <c r="CG958" s="133"/>
      <c r="CH958" s="133"/>
      <c r="CI958" s="133"/>
      <c r="CJ958" s="133"/>
      <c r="CK958" s="133"/>
      <c r="CL958" s="133"/>
      <c r="CM958" s="133"/>
      <c r="CN958" s="133"/>
      <c r="CO958" s="133"/>
      <c r="CP958" s="133"/>
      <c r="CQ958" s="133"/>
      <c r="CR958" s="133"/>
      <c r="CS958" s="133"/>
      <c r="CT958" s="133"/>
      <c r="CU958" s="133"/>
      <c r="CV958" s="133"/>
      <c r="CW958" s="133"/>
    </row>
    <row r="959" spans="1:101" s="134" customFormat="1" ht="12">
      <c r="A959" s="133"/>
      <c r="B959" s="132"/>
      <c r="C959" s="133"/>
      <c r="D959" s="126"/>
      <c r="E959" s="126"/>
      <c r="F959" s="126"/>
      <c r="G959" s="126"/>
      <c r="H959" s="126"/>
      <c r="I959" s="126"/>
      <c r="J959" s="126"/>
      <c r="K959" s="126"/>
      <c r="L959" s="126"/>
      <c r="M959" s="127"/>
      <c r="N959" s="127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  <c r="AF959" s="133"/>
      <c r="AG959" s="133"/>
      <c r="AH959" s="133"/>
      <c r="AI959" s="133"/>
      <c r="AJ959" s="133"/>
      <c r="AK959" s="133"/>
      <c r="AL959" s="133"/>
      <c r="AM959" s="133"/>
      <c r="AN959" s="133"/>
      <c r="AO959" s="133"/>
      <c r="AP959" s="133"/>
      <c r="AQ959" s="133"/>
      <c r="AR959" s="133"/>
      <c r="AS959" s="133"/>
      <c r="AT959" s="133"/>
      <c r="AU959" s="133"/>
      <c r="AV959" s="133"/>
      <c r="AW959" s="133"/>
      <c r="AX959" s="133"/>
      <c r="AY959" s="133"/>
      <c r="AZ959" s="133"/>
      <c r="BA959" s="133"/>
      <c r="BB959" s="133"/>
      <c r="BC959" s="133"/>
      <c r="BD959" s="133"/>
      <c r="BE959" s="133"/>
      <c r="BF959" s="133"/>
      <c r="BG959" s="133"/>
      <c r="BH959" s="133"/>
      <c r="BI959" s="133"/>
      <c r="BJ959" s="133"/>
      <c r="BK959" s="133"/>
      <c r="BL959" s="133"/>
      <c r="BM959" s="133"/>
      <c r="BN959" s="133"/>
      <c r="BO959" s="133"/>
      <c r="BP959" s="133"/>
      <c r="BQ959" s="133"/>
      <c r="BR959" s="133"/>
      <c r="BS959" s="133"/>
      <c r="BT959" s="133"/>
      <c r="BU959" s="133"/>
      <c r="BV959" s="133"/>
      <c r="BW959" s="133"/>
      <c r="BX959" s="133"/>
      <c r="BY959" s="133"/>
      <c r="BZ959" s="133"/>
      <c r="CA959" s="133"/>
      <c r="CB959" s="133"/>
      <c r="CC959" s="133"/>
      <c r="CD959" s="133"/>
      <c r="CE959" s="133"/>
      <c r="CF959" s="133"/>
      <c r="CG959" s="133"/>
      <c r="CH959" s="133"/>
      <c r="CI959" s="133"/>
      <c r="CJ959" s="133"/>
      <c r="CK959" s="133"/>
      <c r="CL959" s="133"/>
      <c r="CM959" s="133"/>
      <c r="CN959" s="133"/>
      <c r="CO959" s="133"/>
      <c r="CP959" s="133"/>
      <c r="CQ959" s="133"/>
      <c r="CR959" s="133"/>
      <c r="CS959" s="133"/>
      <c r="CT959" s="133"/>
      <c r="CU959" s="133"/>
      <c r="CV959" s="133"/>
      <c r="CW959" s="133"/>
    </row>
    <row r="960" spans="1:101" s="134" customFormat="1" ht="12">
      <c r="A960" s="133"/>
      <c r="B960" s="132"/>
      <c r="C960" s="133"/>
      <c r="D960" s="126"/>
      <c r="E960" s="126"/>
      <c r="F960" s="126"/>
      <c r="G960" s="126"/>
      <c r="H960" s="126"/>
      <c r="I960" s="126"/>
      <c r="J960" s="126"/>
      <c r="K960" s="126"/>
      <c r="L960" s="126"/>
      <c r="M960" s="127"/>
      <c r="N960" s="127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  <c r="AF960" s="133"/>
      <c r="AG960" s="133"/>
      <c r="AH960" s="133"/>
      <c r="AI960" s="133"/>
      <c r="AJ960" s="133"/>
      <c r="AK960" s="133"/>
      <c r="AL960" s="133"/>
      <c r="AM960" s="133"/>
      <c r="AN960" s="133"/>
      <c r="AO960" s="133"/>
      <c r="AP960" s="133"/>
      <c r="AQ960" s="133"/>
      <c r="AR960" s="133"/>
      <c r="AS960" s="133"/>
      <c r="AT960" s="133"/>
      <c r="AU960" s="133"/>
      <c r="AV960" s="133"/>
      <c r="AW960" s="133"/>
      <c r="AX960" s="133"/>
      <c r="AY960" s="133"/>
      <c r="AZ960" s="133"/>
      <c r="BA960" s="133"/>
      <c r="BB960" s="133"/>
      <c r="BC960" s="133"/>
      <c r="BD960" s="133"/>
      <c r="BE960" s="133"/>
      <c r="BF960" s="133"/>
      <c r="BG960" s="133"/>
      <c r="BH960" s="133"/>
      <c r="BI960" s="133"/>
      <c r="BJ960" s="133"/>
      <c r="BK960" s="133"/>
      <c r="BL960" s="133"/>
      <c r="BM960" s="133"/>
      <c r="BN960" s="133"/>
      <c r="BO960" s="133"/>
      <c r="BP960" s="133"/>
      <c r="BQ960" s="133"/>
      <c r="BR960" s="133"/>
      <c r="BS960" s="133"/>
      <c r="BT960" s="133"/>
      <c r="BU960" s="133"/>
      <c r="BV960" s="133"/>
      <c r="BW960" s="133"/>
      <c r="BX960" s="133"/>
      <c r="BY960" s="133"/>
      <c r="BZ960" s="133"/>
      <c r="CA960" s="133"/>
      <c r="CB960" s="133"/>
      <c r="CC960" s="133"/>
      <c r="CD960" s="133"/>
      <c r="CE960" s="133"/>
      <c r="CF960" s="133"/>
      <c r="CG960" s="133"/>
      <c r="CH960" s="133"/>
      <c r="CI960" s="133"/>
      <c r="CJ960" s="133"/>
      <c r="CK960" s="133"/>
      <c r="CL960" s="133"/>
      <c r="CM960" s="133"/>
      <c r="CN960" s="133"/>
      <c r="CO960" s="133"/>
      <c r="CP960" s="133"/>
      <c r="CQ960" s="133"/>
      <c r="CR960" s="133"/>
      <c r="CS960" s="133"/>
      <c r="CT960" s="133"/>
      <c r="CU960" s="133"/>
      <c r="CV960" s="133"/>
      <c r="CW960" s="133"/>
    </row>
    <row r="961" spans="1:101" s="134" customFormat="1" ht="12">
      <c r="A961" s="133"/>
      <c r="B961" s="132"/>
      <c r="C961" s="133"/>
      <c r="D961" s="126"/>
      <c r="E961" s="126"/>
      <c r="F961" s="126"/>
      <c r="G961" s="126"/>
      <c r="H961" s="126"/>
      <c r="I961" s="126"/>
      <c r="J961" s="126"/>
      <c r="K961" s="126"/>
      <c r="L961" s="126"/>
      <c r="M961" s="127"/>
      <c r="N961" s="127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  <c r="AF961" s="133"/>
      <c r="AG961" s="133"/>
      <c r="AH961" s="133"/>
      <c r="AI961" s="133"/>
      <c r="AJ961" s="133"/>
      <c r="AK961" s="133"/>
      <c r="AL961" s="133"/>
      <c r="AM961" s="133"/>
      <c r="AN961" s="133"/>
      <c r="AO961" s="133"/>
      <c r="AP961" s="133"/>
      <c r="AQ961" s="133"/>
      <c r="AR961" s="133"/>
      <c r="AS961" s="133"/>
      <c r="AT961" s="133"/>
      <c r="AU961" s="133"/>
      <c r="AV961" s="133"/>
      <c r="AW961" s="133"/>
      <c r="AX961" s="133"/>
      <c r="AY961" s="133"/>
      <c r="AZ961" s="133"/>
      <c r="BA961" s="133"/>
      <c r="BB961" s="133"/>
      <c r="BC961" s="133"/>
      <c r="BD961" s="133"/>
      <c r="BE961" s="133"/>
      <c r="BF961" s="133"/>
      <c r="BG961" s="133"/>
      <c r="BH961" s="133"/>
      <c r="BI961" s="133"/>
      <c r="BJ961" s="133"/>
      <c r="BK961" s="133"/>
      <c r="BL961" s="133"/>
      <c r="BM961" s="133"/>
      <c r="BN961" s="133"/>
      <c r="BO961" s="133"/>
      <c r="BP961" s="133"/>
      <c r="BQ961" s="133"/>
      <c r="BR961" s="133"/>
      <c r="BS961" s="133"/>
      <c r="BT961" s="133"/>
      <c r="BU961" s="133"/>
      <c r="BV961" s="133"/>
      <c r="BW961" s="133"/>
      <c r="BX961" s="133"/>
      <c r="BY961" s="133"/>
      <c r="BZ961" s="133"/>
      <c r="CA961" s="133"/>
      <c r="CB961" s="133"/>
      <c r="CC961" s="133"/>
      <c r="CD961" s="133"/>
      <c r="CE961" s="133"/>
      <c r="CF961" s="133"/>
      <c r="CG961" s="133"/>
      <c r="CH961" s="133"/>
      <c r="CI961" s="133"/>
      <c r="CJ961" s="133"/>
      <c r="CK961" s="133"/>
      <c r="CL961" s="133"/>
      <c r="CM961" s="133"/>
      <c r="CN961" s="133"/>
      <c r="CO961" s="133"/>
      <c r="CP961" s="133"/>
      <c r="CQ961" s="133"/>
      <c r="CR961" s="133"/>
      <c r="CS961" s="133"/>
      <c r="CT961" s="133"/>
      <c r="CU961" s="133"/>
      <c r="CV961" s="133"/>
      <c r="CW961" s="133"/>
    </row>
    <row r="962" spans="1:101" s="134" customFormat="1" ht="12">
      <c r="A962" s="133"/>
      <c r="B962" s="132"/>
      <c r="C962" s="133"/>
      <c r="D962" s="126"/>
      <c r="E962" s="126"/>
      <c r="F962" s="126"/>
      <c r="G962" s="126"/>
      <c r="H962" s="126"/>
      <c r="I962" s="126"/>
      <c r="J962" s="126"/>
      <c r="K962" s="126"/>
      <c r="L962" s="126"/>
      <c r="M962" s="127"/>
      <c r="N962" s="127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  <c r="AF962" s="133"/>
      <c r="AG962" s="133"/>
      <c r="AH962" s="133"/>
      <c r="AI962" s="133"/>
      <c r="AJ962" s="133"/>
      <c r="AK962" s="133"/>
      <c r="AL962" s="133"/>
      <c r="AM962" s="133"/>
      <c r="AN962" s="133"/>
      <c r="AO962" s="133"/>
      <c r="AP962" s="133"/>
      <c r="AQ962" s="133"/>
      <c r="AR962" s="133"/>
      <c r="AS962" s="133"/>
      <c r="AT962" s="133"/>
      <c r="AU962" s="133"/>
      <c r="AV962" s="133"/>
      <c r="AW962" s="133"/>
      <c r="AX962" s="133"/>
      <c r="AY962" s="133"/>
      <c r="AZ962" s="133"/>
      <c r="BA962" s="133"/>
      <c r="BB962" s="133"/>
      <c r="BC962" s="133"/>
      <c r="BD962" s="133"/>
      <c r="BE962" s="133"/>
      <c r="BF962" s="133"/>
      <c r="BG962" s="133"/>
      <c r="BH962" s="133"/>
      <c r="BI962" s="133"/>
      <c r="BJ962" s="133"/>
      <c r="BK962" s="133"/>
      <c r="BL962" s="133"/>
      <c r="BM962" s="133"/>
      <c r="BN962" s="133"/>
      <c r="BO962" s="133"/>
      <c r="BP962" s="133"/>
      <c r="BQ962" s="133"/>
      <c r="BR962" s="133"/>
      <c r="BS962" s="133"/>
      <c r="BT962" s="133"/>
      <c r="BU962" s="133"/>
      <c r="BV962" s="133"/>
      <c r="BW962" s="133"/>
      <c r="BX962" s="133"/>
      <c r="BY962" s="133"/>
      <c r="BZ962" s="133"/>
      <c r="CA962" s="133"/>
      <c r="CB962" s="133"/>
      <c r="CC962" s="133"/>
      <c r="CD962" s="133"/>
      <c r="CE962" s="133"/>
      <c r="CF962" s="133"/>
      <c r="CG962" s="133"/>
      <c r="CH962" s="133"/>
      <c r="CI962" s="133"/>
      <c r="CJ962" s="133"/>
      <c r="CK962" s="133"/>
      <c r="CL962" s="133"/>
      <c r="CM962" s="133"/>
      <c r="CN962" s="133"/>
      <c r="CO962" s="133"/>
      <c r="CP962" s="133"/>
      <c r="CQ962" s="133"/>
      <c r="CR962" s="133"/>
      <c r="CS962" s="133"/>
      <c r="CT962" s="133"/>
      <c r="CU962" s="133"/>
      <c r="CV962" s="133"/>
      <c r="CW962" s="133"/>
    </row>
    <row r="963" spans="1:101" s="134" customFormat="1" ht="12">
      <c r="A963" s="133"/>
      <c r="B963" s="132"/>
      <c r="C963" s="133"/>
      <c r="D963" s="126"/>
      <c r="E963" s="126"/>
      <c r="F963" s="126"/>
      <c r="G963" s="126"/>
      <c r="H963" s="126"/>
      <c r="I963" s="126"/>
      <c r="J963" s="126"/>
      <c r="K963" s="126"/>
      <c r="L963" s="126"/>
      <c r="M963" s="127"/>
      <c r="N963" s="127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  <c r="AF963" s="133"/>
      <c r="AG963" s="133"/>
      <c r="AH963" s="133"/>
      <c r="AI963" s="133"/>
      <c r="AJ963" s="133"/>
      <c r="AK963" s="133"/>
      <c r="AL963" s="133"/>
      <c r="AM963" s="133"/>
      <c r="AN963" s="133"/>
      <c r="AO963" s="133"/>
      <c r="AP963" s="133"/>
      <c r="AQ963" s="133"/>
      <c r="AR963" s="133"/>
      <c r="AS963" s="133"/>
      <c r="AT963" s="133"/>
      <c r="AU963" s="133"/>
      <c r="AV963" s="133"/>
      <c r="AW963" s="133"/>
      <c r="AX963" s="133"/>
      <c r="AY963" s="133"/>
      <c r="AZ963" s="133"/>
      <c r="BA963" s="133"/>
      <c r="BB963" s="133"/>
      <c r="BC963" s="133"/>
      <c r="BD963" s="133"/>
      <c r="BE963" s="133"/>
      <c r="BF963" s="133"/>
      <c r="BG963" s="133"/>
      <c r="BH963" s="133"/>
      <c r="BI963" s="133"/>
      <c r="BJ963" s="133"/>
      <c r="BK963" s="133"/>
      <c r="BL963" s="133"/>
      <c r="BM963" s="133"/>
      <c r="BN963" s="133"/>
      <c r="BO963" s="133"/>
      <c r="BP963" s="133"/>
      <c r="BQ963" s="133"/>
      <c r="BR963" s="133"/>
      <c r="BS963" s="133"/>
      <c r="BT963" s="133"/>
      <c r="BU963" s="133"/>
      <c r="BV963" s="133"/>
      <c r="BW963" s="133"/>
      <c r="BX963" s="133"/>
      <c r="BY963" s="133"/>
      <c r="BZ963" s="133"/>
      <c r="CA963" s="133"/>
      <c r="CB963" s="133"/>
      <c r="CC963" s="133"/>
      <c r="CD963" s="133"/>
      <c r="CE963" s="133"/>
      <c r="CF963" s="133"/>
      <c r="CG963" s="133"/>
      <c r="CH963" s="133"/>
      <c r="CI963" s="133"/>
      <c r="CJ963" s="133"/>
      <c r="CK963" s="133"/>
      <c r="CL963" s="133"/>
      <c r="CM963" s="133"/>
      <c r="CN963" s="133"/>
      <c r="CO963" s="133"/>
      <c r="CP963" s="133"/>
      <c r="CQ963" s="133"/>
      <c r="CR963" s="133"/>
      <c r="CS963" s="133"/>
      <c r="CT963" s="133"/>
      <c r="CU963" s="133"/>
      <c r="CV963" s="133"/>
      <c r="CW963" s="133"/>
    </row>
    <row r="964" spans="1:101" s="134" customFormat="1" ht="12">
      <c r="A964" s="133"/>
      <c r="B964" s="132"/>
      <c r="C964" s="133"/>
      <c r="D964" s="126"/>
      <c r="E964" s="126"/>
      <c r="F964" s="126"/>
      <c r="G964" s="126"/>
      <c r="H964" s="126"/>
      <c r="I964" s="126"/>
      <c r="J964" s="126"/>
      <c r="K964" s="126"/>
      <c r="L964" s="126"/>
      <c r="M964" s="127"/>
      <c r="N964" s="127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  <c r="AF964" s="133"/>
      <c r="AG964" s="133"/>
      <c r="AH964" s="133"/>
      <c r="AI964" s="133"/>
      <c r="AJ964" s="133"/>
      <c r="AK964" s="133"/>
      <c r="AL964" s="133"/>
      <c r="AM964" s="133"/>
      <c r="AN964" s="133"/>
      <c r="AO964" s="133"/>
      <c r="AP964" s="133"/>
      <c r="AQ964" s="133"/>
      <c r="AR964" s="133"/>
      <c r="AS964" s="133"/>
      <c r="AT964" s="133"/>
      <c r="AU964" s="133"/>
      <c r="AV964" s="133"/>
      <c r="AW964" s="133"/>
      <c r="AX964" s="133"/>
      <c r="AY964" s="133"/>
      <c r="AZ964" s="133"/>
      <c r="BA964" s="133"/>
      <c r="BB964" s="133"/>
      <c r="BC964" s="133"/>
      <c r="BD964" s="133"/>
      <c r="BE964" s="133"/>
      <c r="BF964" s="133"/>
      <c r="BG964" s="133"/>
      <c r="BH964" s="133"/>
      <c r="BI964" s="133"/>
      <c r="BJ964" s="133"/>
      <c r="BK964" s="133"/>
      <c r="BL964" s="133"/>
      <c r="BM964" s="133"/>
      <c r="BN964" s="133"/>
      <c r="BO964" s="133"/>
      <c r="BP964" s="133"/>
      <c r="BQ964" s="133"/>
      <c r="BR964" s="133"/>
      <c r="BS964" s="133"/>
      <c r="BT964" s="133"/>
      <c r="BU964" s="133"/>
      <c r="BV964" s="133"/>
      <c r="BW964" s="133"/>
      <c r="BX964" s="133"/>
      <c r="BY964" s="133"/>
      <c r="BZ964" s="133"/>
      <c r="CA964" s="133"/>
      <c r="CB964" s="133"/>
      <c r="CC964" s="133"/>
      <c r="CD964" s="133"/>
      <c r="CE964" s="133"/>
      <c r="CF964" s="133"/>
      <c r="CG964" s="133"/>
      <c r="CH964" s="133"/>
      <c r="CI964" s="133"/>
      <c r="CJ964" s="133"/>
      <c r="CK964" s="133"/>
      <c r="CL964" s="133"/>
      <c r="CM964" s="133"/>
      <c r="CN964" s="133"/>
      <c r="CO964" s="133"/>
      <c r="CP964" s="133"/>
      <c r="CQ964" s="133"/>
      <c r="CR964" s="133"/>
      <c r="CS964" s="133"/>
      <c r="CT964" s="133"/>
      <c r="CU964" s="133"/>
      <c r="CV964" s="133"/>
      <c r="CW964" s="133"/>
    </row>
    <row r="965" spans="1:101" s="134" customFormat="1" ht="12">
      <c r="A965" s="133"/>
      <c r="B965" s="132"/>
      <c r="C965" s="133"/>
      <c r="D965" s="126"/>
      <c r="E965" s="126"/>
      <c r="F965" s="126"/>
      <c r="G965" s="126"/>
      <c r="H965" s="126"/>
      <c r="I965" s="126"/>
      <c r="J965" s="126"/>
      <c r="K965" s="126"/>
      <c r="L965" s="126"/>
      <c r="M965" s="127"/>
      <c r="N965" s="127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  <c r="AF965" s="133"/>
      <c r="AG965" s="133"/>
      <c r="AH965" s="133"/>
      <c r="AI965" s="133"/>
      <c r="AJ965" s="133"/>
      <c r="AK965" s="133"/>
      <c r="AL965" s="133"/>
      <c r="AM965" s="133"/>
      <c r="AN965" s="133"/>
      <c r="AO965" s="133"/>
      <c r="AP965" s="133"/>
      <c r="AQ965" s="133"/>
      <c r="AR965" s="133"/>
      <c r="AS965" s="133"/>
      <c r="AT965" s="133"/>
      <c r="AU965" s="133"/>
      <c r="AV965" s="133"/>
      <c r="AW965" s="133"/>
      <c r="AX965" s="133"/>
      <c r="AY965" s="133"/>
      <c r="AZ965" s="133"/>
      <c r="BA965" s="133"/>
      <c r="BB965" s="133"/>
      <c r="BC965" s="133"/>
      <c r="BD965" s="133"/>
      <c r="BE965" s="133"/>
      <c r="BF965" s="133"/>
      <c r="BG965" s="133"/>
      <c r="BH965" s="133"/>
      <c r="BI965" s="133"/>
      <c r="BJ965" s="133"/>
      <c r="BK965" s="133"/>
      <c r="BL965" s="133"/>
      <c r="BM965" s="133"/>
      <c r="BN965" s="133"/>
      <c r="BO965" s="133"/>
      <c r="BP965" s="133"/>
      <c r="BQ965" s="133"/>
      <c r="BR965" s="133"/>
      <c r="BS965" s="133"/>
      <c r="BT965" s="133"/>
      <c r="BU965" s="133"/>
      <c r="BV965" s="133"/>
      <c r="BW965" s="133"/>
      <c r="BX965" s="133"/>
      <c r="BY965" s="133"/>
      <c r="BZ965" s="133"/>
      <c r="CA965" s="133"/>
      <c r="CB965" s="133"/>
      <c r="CC965" s="133"/>
      <c r="CD965" s="133"/>
      <c r="CE965" s="133"/>
      <c r="CF965" s="133"/>
      <c r="CG965" s="133"/>
      <c r="CH965" s="133"/>
      <c r="CI965" s="133"/>
      <c r="CJ965" s="133"/>
      <c r="CK965" s="133"/>
      <c r="CL965" s="133"/>
      <c r="CM965" s="133"/>
      <c r="CN965" s="133"/>
      <c r="CO965" s="133"/>
      <c r="CP965" s="133"/>
      <c r="CQ965" s="133"/>
      <c r="CR965" s="133"/>
      <c r="CS965" s="133"/>
      <c r="CT965" s="133"/>
      <c r="CU965" s="133"/>
      <c r="CV965" s="133"/>
      <c r="CW965" s="133"/>
    </row>
    <row r="966" spans="1:101" s="134" customFormat="1" ht="12">
      <c r="A966" s="133"/>
      <c r="B966" s="132"/>
      <c r="C966" s="133"/>
      <c r="D966" s="126"/>
      <c r="E966" s="126"/>
      <c r="F966" s="126"/>
      <c r="G966" s="126"/>
      <c r="H966" s="126"/>
      <c r="I966" s="126"/>
      <c r="J966" s="126"/>
      <c r="K966" s="126"/>
      <c r="L966" s="126"/>
      <c r="M966" s="127"/>
      <c r="N966" s="127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  <c r="AF966" s="133"/>
      <c r="AG966" s="133"/>
      <c r="AH966" s="133"/>
      <c r="AI966" s="133"/>
      <c r="AJ966" s="133"/>
      <c r="AK966" s="133"/>
      <c r="AL966" s="133"/>
      <c r="AM966" s="133"/>
      <c r="AN966" s="133"/>
      <c r="AO966" s="133"/>
      <c r="AP966" s="133"/>
      <c r="AQ966" s="133"/>
      <c r="AR966" s="133"/>
      <c r="AS966" s="133"/>
      <c r="AT966" s="133"/>
      <c r="AU966" s="133"/>
      <c r="AV966" s="133"/>
      <c r="AW966" s="133"/>
      <c r="AX966" s="133"/>
      <c r="AY966" s="133"/>
      <c r="AZ966" s="133"/>
      <c r="BA966" s="133"/>
      <c r="BB966" s="133"/>
      <c r="BC966" s="133"/>
      <c r="BD966" s="133"/>
      <c r="BE966" s="133"/>
      <c r="BF966" s="133"/>
      <c r="BG966" s="133"/>
      <c r="BH966" s="133"/>
      <c r="BI966" s="133"/>
      <c r="BJ966" s="133"/>
      <c r="BK966" s="133"/>
      <c r="BL966" s="133"/>
      <c r="BM966" s="133"/>
      <c r="BN966" s="133"/>
      <c r="BO966" s="133"/>
      <c r="BP966" s="133"/>
      <c r="BQ966" s="133"/>
      <c r="BR966" s="133"/>
      <c r="BS966" s="133"/>
      <c r="BT966" s="133"/>
      <c r="BU966" s="133"/>
      <c r="BV966" s="133"/>
      <c r="BW966" s="133"/>
      <c r="BX966" s="133"/>
      <c r="BY966" s="133"/>
      <c r="BZ966" s="133"/>
      <c r="CA966" s="133"/>
      <c r="CB966" s="133"/>
      <c r="CC966" s="133"/>
      <c r="CD966" s="133"/>
      <c r="CE966" s="133"/>
      <c r="CF966" s="133"/>
      <c r="CG966" s="133"/>
      <c r="CH966" s="133"/>
      <c r="CI966" s="133"/>
      <c r="CJ966" s="133"/>
      <c r="CK966" s="133"/>
      <c r="CL966" s="133"/>
      <c r="CM966" s="133"/>
      <c r="CN966" s="133"/>
      <c r="CO966" s="133"/>
      <c r="CP966" s="133"/>
      <c r="CQ966" s="133"/>
      <c r="CR966" s="133"/>
      <c r="CS966" s="133"/>
      <c r="CT966" s="133"/>
      <c r="CU966" s="133"/>
      <c r="CV966" s="133"/>
      <c r="CW966" s="133"/>
    </row>
    <row r="967" spans="1:101" s="134" customFormat="1" ht="12">
      <c r="A967" s="133"/>
      <c r="B967" s="132"/>
      <c r="C967" s="133"/>
      <c r="D967" s="126"/>
      <c r="E967" s="126"/>
      <c r="F967" s="126"/>
      <c r="G967" s="126"/>
      <c r="H967" s="126"/>
      <c r="I967" s="126"/>
      <c r="J967" s="126"/>
      <c r="K967" s="126"/>
      <c r="L967" s="126"/>
      <c r="M967" s="127"/>
      <c r="N967" s="127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  <c r="AF967" s="133"/>
      <c r="AG967" s="133"/>
      <c r="AH967" s="133"/>
      <c r="AI967" s="133"/>
      <c r="AJ967" s="133"/>
      <c r="AK967" s="133"/>
      <c r="AL967" s="133"/>
      <c r="AM967" s="133"/>
      <c r="AN967" s="133"/>
      <c r="AO967" s="133"/>
      <c r="AP967" s="133"/>
      <c r="AQ967" s="133"/>
      <c r="AR967" s="133"/>
      <c r="AS967" s="133"/>
      <c r="AT967" s="133"/>
      <c r="AU967" s="133"/>
      <c r="AV967" s="133"/>
      <c r="AW967" s="133"/>
      <c r="AX967" s="133"/>
      <c r="AY967" s="133"/>
      <c r="AZ967" s="133"/>
      <c r="BA967" s="133"/>
      <c r="BB967" s="133"/>
      <c r="BC967" s="133"/>
      <c r="BD967" s="133"/>
      <c r="BE967" s="133"/>
      <c r="BF967" s="133"/>
      <c r="BG967" s="133"/>
      <c r="BH967" s="133"/>
      <c r="BI967" s="133"/>
      <c r="BJ967" s="133"/>
      <c r="BK967" s="133"/>
      <c r="BL967" s="133"/>
      <c r="BM967" s="133"/>
      <c r="BN967" s="133"/>
      <c r="BO967" s="133"/>
      <c r="BP967" s="133"/>
      <c r="BQ967" s="133"/>
      <c r="BR967" s="133"/>
      <c r="BS967" s="133"/>
      <c r="BT967" s="133"/>
      <c r="BU967" s="133"/>
      <c r="BV967" s="133"/>
      <c r="BW967" s="133"/>
      <c r="BX967" s="133"/>
      <c r="BY967" s="133"/>
      <c r="BZ967" s="133"/>
      <c r="CA967" s="133"/>
      <c r="CB967" s="133"/>
      <c r="CC967" s="133"/>
      <c r="CD967" s="133"/>
      <c r="CE967" s="133"/>
      <c r="CF967" s="133"/>
      <c r="CG967" s="133"/>
      <c r="CH967" s="133"/>
      <c r="CI967" s="133"/>
      <c r="CJ967" s="133"/>
      <c r="CK967" s="133"/>
      <c r="CL967" s="133"/>
      <c r="CM967" s="133"/>
      <c r="CN967" s="133"/>
      <c r="CO967" s="133"/>
      <c r="CP967" s="133"/>
      <c r="CQ967" s="133"/>
      <c r="CR967" s="133"/>
      <c r="CS967" s="133"/>
      <c r="CT967" s="133"/>
      <c r="CU967" s="133"/>
      <c r="CV967" s="133"/>
      <c r="CW967" s="133"/>
    </row>
    <row r="968" spans="1:101" s="134" customFormat="1" ht="12">
      <c r="A968" s="133"/>
      <c r="B968" s="132"/>
      <c r="C968" s="133"/>
      <c r="D968" s="126"/>
      <c r="E968" s="126"/>
      <c r="F968" s="126"/>
      <c r="G968" s="126"/>
      <c r="H968" s="126"/>
      <c r="I968" s="126"/>
      <c r="J968" s="126"/>
      <c r="K968" s="126"/>
      <c r="L968" s="126"/>
      <c r="M968" s="127"/>
      <c r="N968" s="127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  <c r="AF968" s="133"/>
      <c r="AG968" s="133"/>
      <c r="AH968" s="133"/>
      <c r="AI968" s="133"/>
      <c r="AJ968" s="133"/>
      <c r="AK968" s="133"/>
      <c r="AL968" s="133"/>
      <c r="AM968" s="133"/>
      <c r="AN968" s="133"/>
      <c r="AO968" s="133"/>
      <c r="AP968" s="133"/>
      <c r="AQ968" s="133"/>
      <c r="AR968" s="133"/>
      <c r="AS968" s="133"/>
      <c r="AT968" s="133"/>
      <c r="AU968" s="133"/>
      <c r="AV968" s="133"/>
      <c r="AW968" s="133"/>
      <c r="AX968" s="133"/>
      <c r="AY968" s="133"/>
      <c r="AZ968" s="133"/>
      <c r="BA968" s="133"/>
      <c r="BB968" s="133"/>
      <c r="BC968" s="133"/>
      <c r="BD968" s="133"/>
      <c r="BE968" s="133"/>
      <c r="BF968" s="133"/>
      <c r="BG968" s="133"/>
      <c r="BH968" s="133"/>
      <c r="BI968" s="133"/>
      <c r="BJ968" s="133"/>
      <c r="BK968" s="133"/>
      <c r="BL968" s="133"/>
      <c r="BM968" s="133"/>
      <c r="BN968" s="133"/>
      <c r="BO968" s="133"/>
      <c r="BP968" s="133"/>
      <c r="BQ968" s="133"/>
      <c r="BR968" s="133"/>
      <c r="BS968" s="133"/>
      <c r="BT968" s="133"/>
      <c r="BU968" s="133"/>
      <c r="BV968" s="133"/>
      <c r="BW968" s="133"/>
      <c r="BX968" s="133"/>
      <c r="BY968" s="133"/>
      <c r="BZ968" s="133"/>
      <c r="CA968" s="133"/>
      <c r="CB968" s="133"/>
      <c r="CC968" s="133"/>
      <c r="CD968" s="133"/>
      <c r="CE968" s="133"/>
      <c r="CF968" s="133"/>
      <c r="CG968" s="133"/>
      <c r="CH968" s="133"/>
      <c r="CI968" s="133"/>
      <c r="CJ968" s="133"/>
      <c r="CK968" s="133"/>
      <c r="CL968" s="133"/>
      <c r="CM968" s="133"/>
      <c r="CN968" s="133"/>
      <c r="CO968" s="133"/>
      <c r="CP968" s="133"/>
      <c r="CQ968" s="133"/>
      <c r="CR968" s="133"/>
      <c r="CS968" s="133"/>
      <c r="CT968" s="133"/>
      <c r="CU968" s="133"/>
      <c r="CV968" s="133"/>
      <c r="CW968" s="133"/>
    </row>
    <row r="969" spans="1:101" s="134" customFormat="1" ht="12">
      <c r="A969" s="133"/>
      <c r="B969" s="132"/>
      <c r="C969" s="133"/>
      <c r="D969" s="126"/>
      <c r="E969" s="126"/>
      <c r="F969" s="126"/>
      <c r="G969" s="126"/>
      <c r="H969" s="126"/>
      <c r="I969" s="126"/>
      <c r="J969" s="126"/>
      <c r="K969" s="126"/>
      <c r="L969" s="126"/>
      <c r="M969" s="127"/>
      <c r="N969" s="127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  <c r="AF969" s="133"/>
      <c r="AG969" s="133"/>
      <c r="AH969" s="133"/>
      <c r="AI969" s="133"/>
      <c r="AJ969" s="133"/>
      <c r="AK969" s="133"/>
      <c r="AL969" s="133"/>
      <c r="AM969" s="133"/>
      <c r="AN969" s="133"/>
      <c r="AO969" s="133"/>
      <c r="AP969" s="133"/>
      <c r="AQ969" s="133"/>
      <c r="AR969" s="133"/>
      <c r="AS969" s="133"/>
      <c r="AT969" s="133"/>
      <c r="AU969" s="133"/>
      <c r="AV969" s="133"/>
      <c r="AW969" s="133"/>
      <c r="AX969" s="133"/>
      <c r="AY969" s="133"/>
      <c r="AZ969" s="133"/>
      <c r="BA969" s="133"/>
      <c r="BB969" s="133"/>
      <c r="BC969" s="133"/>
      <c r="BD969" s="133"/>
      <c r="BE969" s="133"/>
      <c r="BF969" s="133"/>
      <c r="BG969" s="133"/>
      <c r="BH969" s="133"/>
      <c r="BI969" s="133"/>
      <c r="BJ969" s="133"/>
      <c r="BK969" s="133"/>
      <c r="BL969" s="133"/>
      <c r="BM969" s="133"/>
      <c r="BN969" s="133"/>
      <c r="BO969" s="133"/>
      <c r="BP969" s="133"/>
      <c r="BQ969" s="133"/>
      <c r="BR969" s="133"/>
      <c r="BS969" s="133"/>
      <c r="BT969" s="133"/>
      <c r="BU969" s="133"/>
      <c r="BV969" s="133"/>
      <c r="BW969" s="133"/>
      <c r="BX969" s="133"/>
      <c r="BY969" s="133"/>
      <c r="BZ969" s="133"/>
      <c r="CA969" s="133"/>
      <c r="CB969" s="133"/>
      <c r="CC969" s="133"/>
      <c r="CD969" s="133"/>
      <c r="CE969" s="133"/>
      <c r="CF969" s="133"/>
      <c r="CG969" s="133"/>
      <c r="CH969" s="133"/>
      <c r="CI969" s="133"/>
      <c r="CJ969" s="133"/>
      <c r="CK969" s="133"/>
      <c r="CL969" s="133"/>
      <c r="CM969" s="133"/>
      <c r="CN969" s="133"/>
      <c r="CO969" s="133"/>
      <c r="CP969" s="133"/>
      <c r="CQ969" s="133"/>
      <c r="CR969" s="133"/>
      <c r="CS969" s="133"/>
      <c r="CT969" s="133"/>
      <c r="CU969" s="133"/>
      <c r="CV969" s="133"/>
      <c r="CW969" s="133"/>
    </row>
    <row r="970" spans="1:101" s="134" customFormat="1" ht="12">
      <c r="A970" s="133"/>
      <c r="B970" s="132"/>
      <c r="C970" s="133"/>
      <c r="D970" s="126"/>
      <c r="E970" s="126"/>
      <c r="F970" s="126"/>
      <c r="G970" s="126"/>
      <c r="H970" s="126"/>
      <c r="I970" s="126"/>
      <c r="J970" s="126"/>
      <c r="K970" s="126"/>
      <c r="L970" s="126"/>
      <c r="M970" s="127"/>
      <c r="N970" s="127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  <c r="AF970" s="133"/>
      <c r="AG970" s="133"/>
      <c r="AH970" s="133"/>
      <c r="AI970" s="133"/>
      <c r="AJ970" s="133"/>
      <c r="AK970" s="133"/>
      <c r="AL970" s="133"/>
      <c r="AM970" s="133"/>
      <c r="AN970" s="133"/>
      <c r="AO970" s="133"/>
      <c r="AP970" s="133"/>
      <c r="AQ970" s="133"/>
      <c r="AR970" s="133"/>
      <c r="AS970" s="133"/>
      <c r="AT970" s="133"/>
      <c r="AU970" s="133"/>
      <c r="AV970" s="133"/>
      <c r="AW970" s="133"/>
      <c r="AX970" s="133"/>
      <c r="AY970" s="133"/>
      <c r="AZ970" s="133"/>
      <c r="BA970" s="133"/>
      <c r="BB970" s="133"/>
      <c r="BC970" s="133"/>
      <c r="BD970" s="133"/>
      <c r="BE970" s="133"/>
      <c r="BF970" s="133"/>
      <c r="BG970" s="133"/>
      <c r="BH970" s="133"/>
      <c r="BI970" s="133"/>
      <c r="BJ970" s="133"/>
      <c r="BK970" s="133"/>
      <c r="BL970" s="133"/>
      <c r="BM970" s="133"/>
      <c r="BN970" s="133"/>
      <c r="BO970" s="133"/>
      <c r="BP970" s="133"/>
      <c r="BQ970" s="133"/>
      <c r="BR970" s="133"/>
      <c r="BS970" s="133"/>
      <c r="BT970" s="133"/>
      <c r="BU970" s="133"/>
      <c r="BV970" s="133"/>
      <c r="BW970" s="133"/>
      <c r="BX970" s="133"/>
      <c r="BY970" s="133"/>
      <c r="BZ970" s="133"/>
      <c r="CA970" s="133"/>
      <c r="CB970" s="133"/>
      <c r="CC970" s="133"/>
      <c r="CD970" s="133"/>
      <c r="CE970" s="133"/>
      <c r="CF970" s="133"/>
      <c r="CG970" s="133"/>
      <c r="CH970" s="133"/>
      <c r="CI970" s="133"/>
      <c r="CJ970" s="133"/>
      <c r="CK970" s="133"/>
      <c r="CL970" s="133"/>
      <c r="CM970" s="133"/>
      <c r="CN970" s="133"/>
      <c r="CO970" s="133"/>
      <c r="CP970" s="133"/>
      <c r="CQ970" s="133"/>
      <c r="CR970" s="133"/>
      <c r="CS970" s="133"/>
      <c r="CT970" s="133"/>
      <c r="CU970" s="133"/>
      <c r="CV970" s="133"/>
      <c r="CW970" s="133"/>
    </row>
    <row r="971" spans="1:101" s="134" customFormat="1" ht="12">
      <c r="A971" s="133"/>
      <c r="B971" s="132"/>
      <c r="C971" s="133"/>
      <c r="D971" s="126"/>
      <c r="E971" s="126"/>
      <c r="F971" s="126"/>
      <c r="G971" s="126"/>
      <c r="H971" s="126"/>
      <c r="I971" s="126"/>
      <c r="J971" s="126"/>
      <c r="K971" s="126"/>
      <c r="L971" s="126"/>
      <c r="M971" s="127"/>
      <c r="N971" s="127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  <c r="AF971" s="133"/>
      <c r="AG971" s="133"/>
      <c r="AH971" s="133"/>
      <c r="AI971" s="133"/>
      <c r="AJ971" s="133"/>
      <c r="AK971" s="133"/>
      <c r="AL971" s="133"/>
      <c r="AM971" s="133"/>
      <c r="AN971" s="133"/>
      <c r="AO971" s="133"/>
      <c r="AP971" s="133"/>
      <c r="AQ971" s="133"/>
      <c r="AR971" s="133"/>
      <c r="AS971" s="133"/>
      <c r="AT971" s="133"/>
      <c r="AU971" s="133"/>
      <c r="AV971" s="133"/>
      <c r="AW971" s="133"/>
      <c r="AX971" s="133"/>
      <c r="AY971" s="133"/>
      <c r="AZ971" s="133"/>
      <c r="BA971" s="133"/>
      <c r="BB971" s="133"/>
      <c r="BC971" s="133"/>
      <c r="BD971" s="133"/>
      <c r="BE971" s="133"/>
      <c r="BF971" s="133"/>
      <c r="BG971" s="133"/>
      <c r="BH971" s="133"/>
      <c r="BI971" s="133"/>
      <c r="BJ971" s="133"/>
      <c r="BK971" s="133"/>
      <c r="BL971" s="133"/>
      <c r="BM971" s="133"/>
      <c r="BN971" s="133"/>
      <c r="BO971" s="133"/>
      <c r="BP971" s="133"/>
      <c r="BQ971" s="133"/>
      <c r="BR971" s="133"/>
      <c r="BS971" s="133"/>
      <c r="BT971" s="133"/>
      <c r="BU971" s="133"/>
      <c r="BV971" s="133"/>
      <c r="BW971" s="133"/>
      <c r="BX971" s="133"/>
      <c r="BY971" s="133"/>
      <c r="BZ971" s="133"/>
      <c r="CA971" s="133"/>
      <c r="CB971" s="133"/>
      <c r="CC971" s="133"/>
      <c r="CD971" s="133"/>
      <c r="CE971" s="133"/>
      <c r="CF971" s="133"/>
      <c r="CG971" s="133"/>
      <c r="CH971" s="133"/>
      <c r="CI971" s="133"/>
      <c r="CJ971" s="133"/>
      <c r="CK971" s="133"/>
      <c r="CL971" s="133"/>
      <c r="CM971" s="133"/>
      <c r="CN971" s="133"/>
      <c r="CO971" s="133"/>
      <c r="CP971" s="133"/>
      <c r="CQ971" s="133"/>
      <c r="CR971" s="133"/>
      <c r="CS971" s="133"/>
      <c r="CT971" s="133"/>
      <c r="CU971" s="133"/>
      <c r="CV971" s="133"/>
      <c r="CW971" s="133"/>
    </row>
    <row r="972" spans="1:101" s="134" customFormat="1" ht="12">
      <c r="A972" s="133"/>
      <c r="B972" s="132"/>
      <c r="C972" s="133"/>
      <c r="D972" s="126"/>
      <c r="E972" s="126"/>
      <c r="F972" s="126"/>
      <c r="G972" s="126"/>
      <c r="H972" s="126"/>
      <c r="I972" s="126"/>
      <c r="J972" s="126"/>
      <c r="K972" s="126"/>
      <c r="L972" s="126"/>
      <c r="M972" s="127"/>
      <c r="N972" s="127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  <c r="AF972" s="133"/>
      <c r="AG972" s="133"/>
      <c r="AH972" s="133"/>
      <c r="AI972" s="133"/>
      <c r="AJ972" s="133"/>
      <c r="AK972" s="133"/>
      <c r="AL972" s="133"/>
      <c r="AM972" s="133"/>
      <c r="AN972" s="133"/>
      <c r="AO972" s="133"/>
      <c r="AP972" s="133"/>
      <c r="AQ972" s="133"/>
      <c r="AR972" s="133"/>
      <c r="AS972" s="133"/>
      <c r="AT972" s="133"/>
      <c r="AU972" s="133"/>
      <c r="AV972" s="133"/>
      <c r="AW972" s="133"/>
      <c r="AX972" s="133"/>
      <c r="AY972" s="133"/>
      <c r="AZ972" s="133"/>
      <c r="BA972" s="133"/>
      <c r="BB972" s="133"/>
      <c r="BC972" s="133"/>
      <c r="BD972" s="133"/>
      <c r="BE972" s="133"/>
      <c r="BF972" s="133"/>
      <c r="BG972" s="133"/>
      <c r="BH972" s="133"/>
      <c r="BI972" s="133"/>
      <c r="BJ972" s="133"/>
      <c r="BK972" s="133"/>
      <c r="BL972" s="133"/>
      <c r="BM972" s="133"/>
      <c r="BN972" s="133"/>
      <c r="BO972" s="133"/>
      <c r="BP972" s="133"/>
      <c r="BQ972" s="133"/>
      <c r="BR972" s="133"/>
      <c r="BS972" s="133"/>
      <c r="BT972" s="133"/>
      <c r="BU972" s="133"/>
      <c r="BV972" s="133"/>
      <c r="BW972" s="133"/>
      <c r="BX972" s="133"/>
      <c r="BY972" s="133"/>
      <c r="BZ972" s="133"/>
      <c r="CA972" s="133"/>
      <c r="CB972" s="133"/>
      <c r="CC972" s="133"/>
      <c r="CD972" s="133"/>
      <c r="CE972" s="133"/>
      <c r="CF972" s="133"/>
      <c r="CG972" s="133"/>
      <c r="CH972" s="133"/>
      <c r="CI972" s="133"/>
      <c r="CJ972" s="133"/>
      <c r="CK972" s="133"/>
      <c r="CL972" s="133"/>
      <c r="CM972" s="133"/>
      <c r="CN972" s="133"/>
      <c r="CO972" s="133"/>
      <c r="CP972" s="133"/>
      <c r="CQ972" s="133"/>
      <c r="CR972" s="133"/>
      <c r="CS972" s="133"/>
      <c r="CT972" s="133"/>
      <c r="CU972" s="133"/>
      <c r="CV972" s="133"/>
      <c r="CW972" s="133"/>
    </row>
    <row r="973" spans="1:101" s="134" customFormat="1" ht="12">
      <c r="A973" s="133"/>
      <c r="B973" s="132"/>
      <c r="C973" s="133"/>
      <c r="D973" s="126"/>
      <c r="E973" s="126"/>
      <c r="F973" s="126"/>
      <c r="G973" s="126"/>
      <c r="H973" s="126"/>
      <c r="I973" s="126"/>
      <c r="J973" s="126"/>
      <c r="K973" s="126"/>
      <c r="L973" s="126"/>
      <c r="M973" s="127"/>
      <c r="N973" s="127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  <c r="AF973" s="133"/>
      <c r="AG973" s="133"/>
      <c r="AH973" s="133"/>
      <c r="AI973" s="133"/>
      <c r="AJ973" s="133"/>
      <c r="AK973" s="133"/>
      <c r="AL973" s="133"/>
      <c r="AM973" s="133"/>
      <c r="AN973" s="133"/>
      <c r="AO973" s="133"/>
      <c r="AP973" s="133"/>
      <c r="AQ973" s="133"/>
      <c r="AR973" s="133"/>
      <c r="AS973" s="133"/>
      <c r="AT973" s="133"/>
      <c r="AU973" s="133"/>
      <c r="AV973" s="133"/>
      <c r="AW973" s="133"/>
      <c r="AX973" s="133"/>
      <c r="AY973" s="133"/>
      <c r="AZ973" s="133"/>
      <c r="BA973" s="133"/>
      <c r="BB973" s="133"/>
      <c r="BC973" s="133"/>
      <c r="BD973" s="133"/>
      <c r="BE973" s="133"/>
      <c r="BF973" s="133"/>
      <c r="BG973" s="133"/>
      <c r="BH973" s="133"/>
      <c r="BI973" s="133"/>
      <c r="BJ973" s="133"/>
      <c r="BK973" s="133"/>
      <c r="BL973" s="133"/>
      <c r="BM973" s="133"/>
      <c r="BN973" s="133"/>
      <c r="BO973" s="133"/>
      <c r="BP973" s="133"/>
      <c r="BQ973" s="133"/>
      <c r="BR973" s="133"/>
      <c r="BS973" s="133"/>
      <c r="BT973" s="133"/>
      <c r="BU973" s="133"/>
      <c r="BV973" s="133"/>
      <c r="BW973" s="133"/>
      <c r="BX973" s="133"/>
      <c r="BY973" s="133"/>
      <c r="BZ973" s="133"/>
      <c r="CA973" s="133"/>
      <c r="CB973" s="133"/>
      <c r="CC973" s="133"/>
      <c r="CD973" s="133"/>
      <c r="CE973" s="133"/>
      <c r="CF973" s="133"/>
      <c r="CG973" s="133"/>
      <c r="CH973" s="133"/>
      <c r="CI973" s="133"/>
      <c r="CJ973" s="133"/>
      <c r="CK973" s="133"/>
      <c r="CL973" s="133"/>
      <c r="CM973" s="133"/>
      <c r="CN973" s="133"/>
      <c r="CO973" s="133"/>
      <c r="CP973" s="133"/>
      <c r="CQ973" s="133"/>
      <c r="CR973" s="133"/>
      <c r="CS973" s="133"/>
      <c r="CT973" s="133"/>
      <c r="CU973" s="133"/>
      <c r="CV973" s="133"/>
      <c r="CW973" s="133"/>
    </row>
    <row r="974" spans="1:101" s="134" customFormat="1" ht="12">
      <c r="A974" s="133"/>
      <c r="B974" s="132"/>
      <c r="C974" s="133"/>
      <c r="D974" s="126"/>
      <c r="E974" s="126"/>
      <c r="F974" s="126"/>
      <c r="G974" s="126"/>
      <c r="H974" s="126"/>
      <c r="I974" s="126"/>
      <c r="J974" s="126"/>
      <c r="K974" s="126"/>
      <c r="L974" s="126"/>
      <c r="M974" s="127"/>
      <c r="N974" s="127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  <c r="AF974" s="133"/>
      <c r="AG974" s="133"/>
      <c r="AH974" s="133"/>
      <c r="AI974" s="133"/>
      <c r="AJ974" s="133"/>
      <c r="AK974" s="133"/>
      <c r="AL974" s="133"/>
      <c r="AM974" s="133"/>
      <c r="AN974" s="133"/>
      <c r="AO974" s="133"/>
      <c r="AP974" s="133"/>
      <c r="AQ974" s="133"/>
      <c r="AR974" s="133"/>
      <c r="AS974" s="133"/>
      <c r="AT974" s="133"/>
      <c r="AU974" s="133"/>
      <c r="AV974" s="133"/>
      <c r="AW974" s="133"/>
      <c r="AX974" s="133"/>
      <c r="AY974" s="133"/>
      <c r="AZ974" s="133"/>
      <c r="BA974" s="133"/>
      <c r="BB974" s="133"/>
      <c r="BC974" s="133"/>
      <c r="BD974" s="133"/>
      <c r="BE974" s="133"/>
      <c r="BF974" s="133"/>
      <c r="BG974" s="133"/>
      <c r="BH974" s="133"/>
      <c r="BI974" s="133"/>
      <c r="BJ974" s="133"/>
      <c r="BK974" s="133"/>
      <c r="BL974" s="133"/>
      <c r="BM974" s="133"/>
      <c r="BN974" s="133"/>
      <c r="BO974" s="133"/>
      <c r="BP974" s="133"/>
      <c r="BQ974" s="133"/>
      <c r="BR974" s="133"/>
      <c r="BS974" s="133"/>
      <c r="BT974" s="133"/>
      <c r="BU974" s="133"/>
      <c r="BV974" s="133"/>
      <c r="BW974" s="133"/>
      <c r="BX974" s="133"/>
      <c r="BY974" s="133"/>
      <c r="BZ974" s="133"/>
      <c r="CA974" s="133"/>
      <c r="CB974" s="133"/>
      <c r="CC974" s="133"/>
      <c r="CD974" s="133"/>
      <c r="CE974" s="133"/>
      <c r="CF974" s="133"/>
      <c r="CG974" s="133"/>
      <c r="CH974" s="133"/>
      <c r="CI974" s="133"/>
      <c r="CJ974" s="133"/>
      <c r="CK974" s="133"/>
      <c r="CL974" s="133"/>
      <c r="CM974" s="133"/>
      <c r="CN974" s="133"/>
      <c r="CO974" s="133"/>
      <c r="CP974" s="133"/>
      <c r="CQ974" s="133"/>
      <c r="CR974" s="133"/>
      <c r="CS974" s="133"/>
      <c r="CT974" s="133"/>
      <c r="CU974" s="133"/>
      <c r="CV974" s="133"/>
      <c r="CW974" s="133"/>
    </row>
    <row r="975" spans="1:101" s="134" customFormat="1" ht="12">
      <c r="A975" s="133"/>
      <c r="B975" s="132"/>
      <c r="C975" s="133"/>
      <c r="D975" s="126"/>
      <c r="E975" s="126"/>
      <c r="F975" s="126"/>
      <c r="G975" s="126"/>
      <c r="H975" s="126"/>
      <c r="I975" s="126"/>
      <c r="J975" s="126"/>
      <c r="K975" s="126"/>
      <c r="L975" s="126"/>
      <c r="M975" s="127"/>
      <c r="N975" s="127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  <c r="AF975" s="133"/>
      <c r="AG975" s="133"/>
      <c r="AH975" s="133"/>
      <c r="AI975" s="133"/>
      <c r="AJ975" s="133"/>
      <c r="AK975" s="133"/>
      <c r="AL975" s="133"/>
      <c r="AM975" s="133"/>
      <c r="AN975" s="133"/>
      <c r="AO975" s="133"/>
      <c r="AP975" s="133"/>
      <c r="AQ975" s="133"/>
      <c r="AR975" s="133"/>
      <c r="AS975" s="133"/>
      <c r="AT975" s="133"/>
      <c r="AU975" s="133"/>
      <c r="AV975" s="133"/>
      <c r="AW975" s="133"/>
      <c r="AX975" s="133"/>
      <c r="AY975" s="133"/>
      <c r="AZ975" s="133"/>
      <c r="BA975" s="133"/>
      <c r="BB975" s="133"/>
      <c r="BC975" s="133"/>
      <c r="BD975" s="133"/>
      <c r="BE975" s="133"/>
      <c r="BF975" s="133"/>
      <c r="BG975" s="133"/>
      <c r="BH975" s="133"/>
      <c r="BI975" s="133"/>
      <c r="BJ975" s="133"/>
      <c r="BK975" s="133"/>
      <c r="BL975" s="133"/>
      <c r="BM975" s="133"/>
      <c r="BN975" s="133"/>
      <c r="BO975" s="133"/>
      <c r="BP975" s="133"/>
      <c r="BQ975" s="133"/>
      <c r="BR975" s="133"/>
      <c r="BS975" s="133"/>
      <c r="BT975" s="133"/>
      <c r="BU975" s="133"/>
      <c r="BV975" s="133"/>
      <c r="BW975" s="133"/>
      <c r="BX975" s="133"/>
      <c r="BY975" s="133"/>
      <c r="BZ975" s="133"/>
      <c r="CA975" s="133"/>
      <c r="CB975" s="133"/>
      <c r="CC975" s="133"/>
      <c r="CD975" s="133"/>
      <c r="CE975" s="133"/>
      <c r="CF975" s="133"/>
      <c r="CG975" s="133"/>
      <c r="CH975" s="133"/>
      <c r="CI975" s="133"/>
      <c r="CJ975" s="133"/>
      <c r="CK975" s="133"/>
      <c r="CL975" s="133"/>
      <c r="CM975" s="133"/>
      <c r="CN975" s="133"/>
      <c r="CO975" s="133"/>
      <c r="CP975" s="133"/>
      <c r="CQ975" s="133"/>
      <c r="CR975" s="133"/>
      <c r="CS975" s="133"/>
      <c r="CT975" s="133"/>
      <c r="CU975" s="133"/>
      <c r="CV975" s="133"/>
      <c r="CW975" s="133"/>
    </row>
    <row r="976" spans="1:101" s="134" customFormat="1" ht="12">
      <c r="A976" s="133"/>
      <c r="B976" s="132"/>
      <c r="C976" s="133"/>
      <c r="D976" s="126"/>
      <c r="E976" s="126"/>
      <c r="F976" s="126"/>
      <c r="G976" s="126"/>
      <c r="H976" s="126"/>
      <c r="I976" s="126"/>
      <c r="J976" s="126"/>
      <c r="K976" s="126"/>
      <c r="L976" s="126"/>
      <c r="M976" s="127"/>
      <c r="N976" s="127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  <c r="AF976" s="133"/>
      <c r="AG976" s="133"/>
      <c r="AH976" s="133"/>
      <c r="AI976" s="133"/>
      <c r="AJ976" s="133"/>
      <c r="AK976" s="133"/>
      <c r="AL976" s="133"/>
      <c r="AM976" s="133"/>
      <c r="AN976" s="133"/>
      <c r="AO976" s="133"/>
      <c r="AP976" s="133"/>
      <c r="AQ976" s="133"/>
      <c r="AR976" s="133"/>
      <c r="AS976" s="133"/>
      <c r="AT976" s="133"/>
      <c r="AU976" s="133"/>
      <c r="AV976" s="133"/>
      <c r="AW976" s="133"/>
      <c r="AX976" s="133"/>
      <c r="AY976" s="133"/>
      <c r="AZ976" s="133"/>
      <c r="BA976" s="133"/>
      <c r="BB976" s="133"/>
      <c r="BC976" s="133"/>
      <c r="BD976" s="133"/>
      <c r="BE976" s="133"/>
      <c r="BF976" s="133"/>
      <c r="BG976" s="133"/>
      <c r="BH976" s="133"/>
      <c r="BI976" s="133"/>
      <c r="BJ976" s="133"/>
      <c r="BK976" s="133"/>
      <c r="BL976" s="133"/>
      <c r="BM976" s="133"/>
      <c r="BN976" s="133"/>
      <c r="BO976" s="133"/>
      <c r="BP976" s="133"/>
      <c r="BQ976" s="133"/>
      <c r="BR976" s="133"/>
      <c r="BS976" s="133"/>
      <c r="BT976" s="133"/>
      <c r="BU976" s="133"/>
      <c r="BV976" s="133"/>
      <c r="BW976" s="133"/>
      <c r="BX976" s="133"/>
      <c r="BY976" s="133"/>
      <c r="BZ976" s="133"/>
      <c r="CA976" s="133"/>
      <c r="CB976" s="133"/>
      <c r="CC976" s="133"/>
      <c r="CD976" s="133"/>
      <c r="CE976" s="133"/>
      <c r="CF976" s="133"/>
      <c r="CG976" s="133"/>
      <c r="CH976" s="133"/>
      <c r="CI976" s="133"/>
      <c r="CJ976" s="133"/>
      <c r="CK976" s="133"/>
      <c r="CL976" s="133"/>
      <c r="CM976" s="133"/>
      <c r="CN976" s="133"/>
      <c r="CO976" s="133"/>
      <c r="CP976" s="133"/>
      <c r="CQ976" s="133"/>
      <c r="CR976" s="133"/>
      <c r="CS976" s="133"/>
      <c r="CT976" s="133"/>
      <c r="CU976" s="133"/>
      <c r="CV976" s="133"/>
      <c r="CW976" s="133"/>
    </row>
    <row r="977" spans="1:101" s="134" customFormat="1" ht="12">
      <c r="A977" s="133"/>
      <c r="B977" s="132"/>
      <c r="C977" s="133"/>
      <c r="D977" s="126"/>
      <c r="E977" s="126"/>
      <c r="F977" s="126"/>
      <c r="G977" s="126"/>
      <c r="H977" s="126"/>
      <c r="I977" s="126"/>
      <c r="J977" s="126"/>
      <c r="K977" s="126"/>
      <c r="L977" s="126"/>
      <c r="M977" s="127"/>
      <c r="N977" s="127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  <c r="AF977" s="133"/>
      <c r="AG977" s="133"/>
      <c r="AH977" s="133"/>
      <c r="AI977" s="133"/>
      <c r="AJ977" s="133"/>
      <c r="AK977" s="133"/>
      <c r="AL977" s="133"/>
      <c r="AM977" s="133"/>
      <c r="AN977" s="133"/>
      <c r="AO977" s="133"/>
      <c r="AP977" s="133"/>
      <c r="AQ977" s="133"/>
      <c r="AR977" s="133"/>
      <c r="AS977" s="133"/>
      <c r="AT977" s="133"/>
      <c r="AU977" s="133"/>
      <c r="AV977" s="133"/>
      <c r="AW977" s="133"/>
      <c r="AX977" s="133"/>
      <c r="AY977" s="133"/>
      <c r="AZ977" s="133"/>
      <c r="BA977" s="133"/>
      <c r="BB977" s="133"/>
      <c r="BC977" s="133"/>
      <c r="BD977" s="133"/>
      <c r="BE977" s="133"/>
      <c r="BF977" s="133"/>
      <c r="BG977" s="133"/>
      <c r="BH977" s="133"/>
      <c r="BI977" s="133"/>
      <c r="BJ977" s="133"/>
      <c r="BK977" s="133"/>
      <c r="BL977" s="133"/>
      <c r="BM977" s="133"/>
      <c r="BN977" s="133"/>
      <c r="BO977" s="133"/>
      <c r="BP977" s="133"/>
      <c r="BQ977" s="133"/>
      <c r="BR977" s="133"/>
      <c r="BS977" s="133"/>
      <c r="BT977" s="133"/>
      <c r="BU977" s="133"/>
      <c r="BV977" s="133"/>
      <c r="BW977" s="133"/>
      <c r="BX977" s="133"/>
      <c r="BY977" s="133"/>
      <c r="BZ977" s="133"/>
      <c r="CA977" s="133"/>
      <c r="CB977" s="133"/>
      <c r="CC977" s="133"/>
      <c r="CD977" s="133"/>
      <c r="CE977" s="133"/>
      <c r="CF977" s="133"/>
      <c r="CG977" s="133"/>
      <c r="CH977" s="133"/>
      <c r="CI977" s="133"/>
      <c r="CJ977" s="133"/>
      <c r="CK977" s="133"/>
      <c r="CL977" s="133"/>
      <c r="CM977" s="133"/>
      <c r="CN977" s="133"/>
      <c r="CO977" s="133"/>
      <c r="CP977" s="133"/>
      <c r="CQ977" s="133"/>
      <c r="CR977" s="133"/>
      <c r="CS977" s="133"/>
      <c r="CT977" s="133"/>
      <c r="CU977" s="133"/>
      <c r="CV977" s="133"/>
      <c r="CW977" s="133"/>
    </row>
    <row r="978" spans="1:101" s="134" customFormat="1" ht="12">
      <c r="A978" s="133"/>
      <c r="B978" s="132"/>
      <c r="C978" s="133"/>
      <c r="D978" s="126"/>
      <c r="E978" s="126"/>
      <c r="F978" s="126"/>
      <c r="G978" s="126"/>
      <c r="H978" s="126"/>
      <c r="I978" s="126"/>
      <c r="J978" s="126"/>
      <c r="K978" s="126"/>
      <c r="L978" s="126"/>
      <c r="M978" s="127"/>
      <c r="N978" s="127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  <c r="AF978" s="133"/>
      <c r="AG978" s="133"/>
      <c r="AH978" s="133"/>
      <c r="AI978" s="133"/>
      <c r="AJ978" s="133"/>
      <c r="AK978" s="133"/>
      <c r="AL978" s="133"/>
      <c r="AM978" s="133"/>
      <c r="AN978" s="133"/>
      <c r="AO978" s="133"/>
      <c r="AP978" s="133"/>
      <c r="AQ978" s="133"/>
      <c r="AR978" s="133"/>
      <c r="AS978" s="133"/>
      <c r="AT978" s="133"/>
      <c r="AU978" s="133"/>
      <c r="AV978" s="133"/>
      <c r="AW978" s="133"/>
      <c r="AX978" s="133"/>
      <c r="AY978" s="133"/>
      <c r="AZ978" s="133"/>
      <c r="BA978" s="133"/>
      <c r="BB978" s="133"/>
      <c r="BC978" s="133"/>
      <c r="BD978" s="133"/>
      <c r="BE978" s="133"/>
      <c r="BF978" s="133"/>
      <c r="BG978" s="133"/>
      <c r="BH978" s="133"/>
      <c r="BI978" s="133"/>
      <c r="BJ978" s="133"/>
      <c r="BK978" s="133"/>
      <c r="BL978" s="133"/>
      <c r="BM978" s="133"/>
      <c r="BN978" s="133"/>
      <c r="BO978" s="133"/>
      <c r="BP978" s="133"/>
      <c r="BQ978" s="133"/>
      <c r="BR978" s="133"/>
      <c r="BS978" s="133"/>
      <c r="BT978" s="133"/>
      <c r="BU978" s="133"/>
      <c r="BV978" s="133"/>
      <c r="BW978" s="133"/>
      <c r="BX978" s="133"/>
      <c r="BY978" s="133"/>
      <c r="BZ978" s="133"/>
      <c r="CA978" s="133"/>
      <c r="CB978" s="133"/>
      <c r="CC978" s="133"/>
      <c r="CD978" s="133"/>
      <c r="CE978" s="133"/>
      <c r="CF978" s="133"/>
      <c r="CG978" s="133"/>
      <c r="CH978" s="133"/>
      <c r="CI978" s="133"/>
      <c r="CJ978" s="133"/>
      <c r="CK978" s="133"/>
      <c r="CL978" s="133"/>
      <c r="CM978" s="133"/>
      <c r="CN978" s="133"/>
      <c r="CO978" s="133"/>
      <c r="CP978" s="133"/>
      <c r="CQ978" s="133"/>
      <c r="CR978" s="133"/>
      <c r="CS978" s="133"/>
      <c r="CT978" s="133"/>
      <c r="CU978" s="133"/>
      <c r="CV978" s="133"/>
      <c r="CW978" s="133"/>
    </row>
    <row r="979" spans="1:101" s="134" customFormat="1" ht="12">
      <c r="A979" s="133"/>
      <c r="B979" s="132"/>
      <c r="C979" s="133"/>
      <c r="D979" s="126"/>
      <c r="E979" s="126"/>
      <c r="F979" s="126"/>
      <c r="G979" s="126"/>
      <c r="H979" s="126"/>
      <c r="I979" s="126"/>
      <c r="J979" s="126"/>
      <c r="K979" s="126"/>
      <c r="L979" s="126"/>
      <c r="M979" s="127"/>
      <c r="N979" s="127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  <c r="AF979" s="133"/>
      <c r="AG979" s="133"/>
      <c r="AH979" s="133"/>
      <c r="AI979" s="133"/>
      <c r="AJ979" s="133"/>
      <c r="AK979" s="133"/>
      <c r="AL979" s="133"/>
      <c r="AM979" s="133"/>
      <c r="AN979" s="133"/>
      <c r="AO979" s="133"/>
      <c r="AP979" s="133"/>
      <c r="AQ979" s="133"/>
      <c r="AR979" s="133"/>
      <c r="AS979" s="133"/>
      <c r="AT979" s="133"/>
      <c r="AU979" s="133"/>
      <c r="AV979" s="133"/>
      <c r="AW979" s="133"/>
      <c r="AX979" s="133"/>
      <c r="AY979" s="133"/>
      <c r="AZ979" s="133"/>
      <c r="BA979" s="133"/>
      <c r="BB979" s="133"/>
      <c r="BC979" s="133"/>
      <c r="BD979" s="133"/>
      <c r="BE979" s="133"/>
      <c r="BF979" s="133"/>
      <c r="BG979" s="133"/>
      <c r="BH979" s="133"/>
      <c r="BI979" s="133"/>
      <c r="BJ979" s="133"/>
      <c r="BK979" s="133"/>
      <c r="BL979" s="133"/>
      <c r="BM979" s="133"/>
      <c r="BN979" s="133"/>
      <c r="BO979" s="133"/>
      <c r="BP979" s="133"/>
      <c r="BQ979" s="133"/>
      <c r="BR979" s="133"/>
      <c r="BS979" s="133"/>
      <c r="BT979" s="133"/>
      <c r="BU979" s="133"/>
      <c r="BV979" s="133"/>
      <c r="BW979" s="133"/>
      <c r="BX979" s="133"/>
      <c r="BY979" s="133"/>
      <c r="BZ979" s="133"/>
      <c r="CA979" s="133"/>
      <c r="CB979" s="133"/>
      <c r="CC979" s="133"/>
      <c r="CD979" s="133"/>
      <c r="CE979" s="133"/>
      <c r="CF979" s="133"/>
      <c r="CG979" s="133"/>
      <c r="CH979" s="133"/>
      <c r="CI979" s="133"/>
      <c r="CJ979" s="133"/>
      <c r="CK979" s="133"/>
      <c r="CL979" s="133"/>
      <c r="CM979" s="133"/>
      <c r="CN979" s="133"/>
      <c r="CO979" s="133"/>
      <c r="CP979" s="133"/>
      <c r="CQ979" s="133"/>
      <c r="CR979" s="133"/>
      <c r="CS979" s="133"/>
      <c r="CT979" s="133"/>
      <c r="CU979" s="133"/>
      <c r="CV979" s="133"/>
      <c r="CW979" s="133"/>
    </row>
    <row r="980" spans="1:101" s="134" customFormat="1" ht="12">
      <c r="A980" s="133"/>
      <c r="B980" s="132"/>
      <c r="C980" s="133"/>
      <c r="D980" s="126"/>
      <c r="E980" s="126"/>
      <c r="F980" s="126"/>
      <c r="G980" s="126"/>
      <c r="H980" s="126"/>
      <c r="I980" s="126"/>
      <c r="J980" s="126"/>
      <c r="K980" s="126"/>
      <c r="L980" s="126"/>
      <c r="M980" s="127"/>
      <c r="N980" s="127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  <c r="AF980" s="133"/>
      <c r="AG980" s="133"/>
      <c r="AH980" s="133"/>
      <c r="AI980" s="133"/>
      <c r="AJ980" s="133"/>
      <c r="AK980" s="133"/>
      <c r="AL980" s="133"/>
      <c r="AM980" s="133"/>
      <c r="AN980" s="133"/>
      <c r="AO980" s="133"/>
      <c r="AP980" s="133"/>
      <c r="AQ980" s="133"/>
      <c r="AR980" s="133"/>
      <c r="AS980" s="133"/>
      <c r="AT980" s="133"/>
      <c r="AU980" s="133"/>
      <c r="AV980" s="133"/>
      <c r="AW980" s="133"/>
      <c r="AX980" s="133"/>
      <c r="AY980" s="133"/>
      <c r="AZ980" s="133"/>
      <c r="BA980" s="133"/>
      <c r="BB980" s="133"/>
      <c r="BC980" s="133"/>
      <c r="BD980" s="133"/>
      <c r="BE980" s="133"/>
      <c r="BF980" s="133"/>
      <c r="BG980" s="133"/>
      <c r="BH980" s="133"/>
      <c r="BI980" s="133"/>
      <c r="BJ980" s="133"/>
      <c r="BK980" s="133"/>
      <c r="BL980" s="133"/>
      <c r="BM980" s="133"/>
      <c r="BN980" s="133"/>
      <c r="BO980" s="133"/>
      <c r="BP980" s="133"/>
      <c r="BQ980" s="133"/>
      <c r="BR980" s="133"/>
      <c r="BS980" s="133"/>
      <c r="BT980" s="133"/>
      <c r="BU980" s="133"/>
      <c r="BV980" s="133"/>
      <c r="BW980" s="133"/>
      <c r="BX980" s="133"/>
      <c r="BY980" s="133"/>
      <c r="BZ980" s="133"/>
      <c r="CA980" s="133"/>
      <c r="CB980" s="133"/>
      <c r="CC980" s="133"/>
      <c r="CD980" s="133"/>
      <c r="CE980" s="133"/>
      <c r="CF980" s="133"/>
      <c r="CG980" s="133"/>
      <c r="CH980" s="133"/>
      <c r="CI980" s="133"/>
      <c r="CJ980" s="133"/>
      <c r="CK980" s="133"/>
      <c r="CL980" s="133"/>
      <c r="CM980" s="133"/>
      <c r="CN980" s="133"/>
      <c r="CO980" s="133"/>
      <c r="CP980" s="133"/>
      <c r="CQ980" s="133"/>
      <c r="CR980" s="133"/>
      <c r="CS980" s="133"/>
      <c r="CT980" s="133"/>
      <c r="CU980" s="133"/>
      <c r="CV980" s="133"/>
      <c r="CW980" s="133"/>
    </row>
    <row r="981" spans="1:101" s="134" customFormat="1" ht="12">
      <c r="A981" s="133"/>
      <c r="B981" s="132"/>
      <c r="C981" s="133"/>
      <c r="D981" s="126"/>
      <c r="E981" s="126"/>
      <c r="F981" s="126"/>
      <c r="G981" s="126"/>
      <c r="H981" s="126"/>
      <c r="I981" s="126"/>
      <c r="J981" s="126"/>
      <c r="K981" s="126"/>
      <c r="L981" s="126"/>
      <c r="M981" s="127"/>
      <c r="N981" s="127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  <c r="AF981" s="133"/>
      <c r="AG981" s="133"/>
      <c r="AH981" s="133"/>
      <c r="AI981" s="133"/>
      <c r="AJ981" s="133"/>
      <c r="AK981" s="133"/>
      <c r="AL981" s="133"/>
      <c r="AM981" s="133"/>
      <c r="AN981" s="133"/>
      <c r="AO981" s="133"/>
      <c r="AP981" s="133"/>
      <c r="AQ981" s="133"/>
      <c r="AR981" s="133"/>
      <c r="AS981" s="133"/>
      <c r="AT981" s="133"/>
      <c r="AU981" s="133"/>
      <c r="AV981" s="133"/>
      <c r="AW981" s="133"/>
      <c r="AX981" s="133"/>
      <c r="AY981" s="133"/>
      <c r="AZ981" s="133"/>
      <c r="BA981" s="133"/>
      <c r="BB981" s="133"/>
      <c r="BC981" s="133"/>
      <c r="BD981" s="133"/>
      <c r="BE981" s="133"/>
      <c r="BF981" s="133"/>
      <c r="BG981" s="133"/>
      <c r="BH981" s="133"/>
      <c r="BI981" s="133"/>
      <c r="BJ981" s="133"/>
      <c r="BK981" s="133"/>
      <c r="BL981" s="133"/>
      <c r="BM981" s="133"/>
      <c r="BN981" s="133"/>
      <c r="BO981" s="133"/>
      <c r="BP981" s="133"/>
      <c r="BQ981" s="133"/>
      <c r="BR981" s="133"/>
      <c r="BS981" s="133"/>
      <c r="BT981" s="133"/>
      <c r="BU981" s="133"/>
      <c r="BV981" s="133"/>
      <c r="BW981" s="133"/>
      <c r="BX981" s="133"/>
      <c r="BY981" s="133"/>
      <c r="BZ981" s="133"/>
      <c r="CA981" s="133"/>
      <c r="CB981" s="133"/>
      <c r="CC981" s="133"/>
      <c r="CD981" s="133"/>
      <c r="CE981" s="133"/>
      <c r="CF981" s="133"/>
      <c r="CG981" s="133"/>
      <c r="CH981" s="133"/>
      <c r="CI981" s="133"/>
      <c r="CJ981" s="133"/>
      <c r="CK981" s="133"/>
      <c r="CL981" s="133"/>
      <c r="CM981" s="133"/>
      <c r="CN981" s="133"/>
      <c r="CO981" s="133"/>
      <c r="CP981" s="133"/>
      <c r="CQ981" s="133"/>
      <c r="CR981" s="133"/>
      <c r="CS981" s="133"/>
      <c r="CT981" s="133"/>
      <c r="CU981" s="133"/>
      <c r="CV981" s="133"/>
      <c r="CW981" s="133"/>
    </row>
    <row r="982" spans="1:101" s="134" customFormat="1" ht="12">
      <c r="A982" s="133"/>
      <c r="B982" s="132"/>
      <c r="C982" s="133"/>
      <c r="D982" s="126"/>
      <c r="E982" s="126"/>
      <c r="F982" s="126"/>
      <c r="G982" s="126"/>
      <c r="H982" s="126"/>
      <c r="I982" s="126"/>
      <c r="J982" s="126"/>
      <c r="K982" s="126"/>
      <c r="L982" s="126"/>
      <c r="M982" s="127"/>
      <c r="N982" s="127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  <c r="AF982" s="133"/>
      <c r="AG982" s="133"/>
      <c r="AH982" s="133"/>
      <c r="AI982" s="133"/>
      <c r="AJ982" s="133"/>
      <c r="AK982" s="133"/>
      <c r="AL982" s="133"/>
      <c r="AM982" s="133"/>
      <c r="AN982" s="133"/>
      <c r="AO982" s="133"/>
      <c r="AP982" s="133"/>
      <c r="AQ982" s="133"/>
      <c r="AR982" s="133"/>
      <c r="AS982" s="133"/>
      <c r="AT982" s="133"/>
      <c r="AU982" s="133"/>
      <c r="AV982" s="133"/>
      <c r="AW982" s="133"/>
      <c r="AX982" s="133"/>
      <c r="AY982" s="133"/>
      <c r="AZ982" s="133"/>
      <c r="BA982" s="133"/>
      <c r="BB982" s="133"/>
      <c r="BC982" s="133"/>
      <c r="BD982" s="133"/>
      <c r="BE982" s="133"/>
      <c r="BF982" s="133"/>
      <c r="BG982" s="133"/>
      <c r="BH982" s="133"/>
      <c r="BI982" s="133"/>
      <c r="BJ982" s="133"/>
      <c r="BK982" s="133"/>
      <c r="BL982" s="133"/>
      <c r="BM982" s="133"/>
      <c r="BN982" s="133"/>
      <c r="BO982" s="133"/>
      <c r="BP982" s="133"/>
      <c r="BQ982" s="133"/>
      <c r="BR982" s="133"/>
      <c r="BS982" s="133"/>
      <c r="BT982" s="133"/>
      <c r="BU982" s="133"/>
      <c r="BV982" s="133"/>
      <c r="BW982" s="133"/>
      <c r="BX982" s="133"/>
      <c r="BY982" s="133"/>
      <c r="BZ982" s="133"/>
      <c r="CA982" s="133"/>
      <c r="CB982" s="133"/>
      <c r="CC982" s="133"/>
      <c r="CD982" s="133"/>
      <c r="CE982" s="133"/>
      <c r="CF982" s="133"/>
      <c r="CG982" s="133"/>
      <c r="CH982" s="133"/>
      <c r="CI982" s="133"/>
      <c r="CJ982" s="133"/>
      <c r="CK982" s="133"/>
      <c r="CL982" s="133"/>
      <c r="CM982" s="133"/>
      <c r="CN982" s="133"/>
      <c r="CO982" s="133"/>
      <c r="CP982" s="133"/>
      <c r="CQ982" s="133"/>
      <c r="CR982" s="133"/>
      <c r="CS982" s="133"/>
      <c r="CT982" s="133"/>
      <c r="CU982" s="133"/>
      <c r="CV982" s="133"/>
      <c r="CW982" s="133"/>
    </row>
    <row r="983" spans="1:101" s="134" customFormat="1" ht="12">
      <c r="A983" s="133"/>
      <c r="B983" s="132"/>
      <c r="C983" s="133"/>
      <c r="D983" s="126"/>
      <c r="E983" s="126"/>
      <c r="F983" s="126"/>
      <c r="G983" s="126"/>
      <c r="H983" s="126"/>
      <c r="I983" s="126"/>
      <c r="J983" s="126"/>
      <c r="K983" s="126"/>
      <c r="L983" s="126"/>
      <c r="M983" s="127"/>
      <c r="N983" s="127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  <c r="AF983" s="133"/>
      <c r="AG983" s="133"/>
      <c r="AH983" s="133"/>
      <c r="AI983" s="133"/>
      <c r="AJ983" s="133"/>
      <c r="AK983" s="133"/>
      <c r="AL983" s="133"/>
      <c r="AM983" s="133"/>
      <c r="AN983" s="133"/>
      <c r="AO983" s="133"/>
      <c r="AP983" s="133"/>
      <c r="AQ983" s="133"/>
      <c r="AR983" s="133"/>
      <c r="AS983" s="133"/>
      <c r="AT983" s="133"/>
      <c r="AU983" s="133"/>
      <c r="AV983" s="133"/>
      <c r="AW983" s="133"/>
      <c r="AX983" s="133"/>
      <c r="AY983" s="133"/>
      <c r="AZ983" s="133"/>
      <c r="BA983" s="133"/>
      <c r="BB983" s="133"/>
      <c r="BC983" s="133"/>
      <c r="BD983" s="133"/>
      <c r="BE983" s="133"/>
      <c r="BF983" s="133"/>
      <c r="BG983" s="133"/>
      <c r="BH983" s="133"/>
      <c r="BI983" s="133"/>
      <c r="BJ983" s="133"/>
      <c r="BK983" s="133"/>
      <c r="BL983" s="133"/>
      <c r="BM983" s="133"/>
      <c r="BN983" s="133"/>
      <c r="BO983" s="133"/>
      <c r="BP983" s="133"/>
      <c r="BQ983" s="133"/>
      <c r="BR983" s="133"/>
      <c r="BS983" s="133"/>
      <c r="BT983" s="133"/>
      <c r="BU983" s="133"/>
      <c r="BV983" s="133"/>
      <c r="BW983" s="133"/>
      <c r="BX983" s="133"/>
      <c r="BY983" s="133"/>
      <c r="BZ983" s="133"/>
      <c r="CA983" s="133"/>
      <c r="CB983" s="133"/>
      <c r="CC983" s="133"/>
      <c r="CD983" s="133"/>
      <c r="CE983" s="133"/>
      <c r="CF983" s="133"/>
      <c r="CG983" s="133"/>
      <c r="CH983" s="133"/>
      <c r="CI983" s="133"/>
      <c r="CJ983" s="133"/>
      <c r="CK983" s="133"/>
      <c r="CL983" s="133"/>
      <c r="CM983" s="133"/>
      <c r="CN983" s="133"/>
      <c r="CO983" s="133"/>
      <c r="CP983" s="133"/>
      <c r="CQ983" s="133"/>
      <c r="CR983" s="133"/>
      <c r="CS983" s="133"/>
      <c r="CT983" s="133"/>
      <c r="CU983" s="133"/>
      <c r="CV983" s="133"/>
      <c r="CW983" s="133"/>
    </row>
    <row r="984" spans="1:101" s="134" customFormat="1" ht="12">
      <c r="A984" s="133"/>
      <c r="B984" s="132"/>
      <c r="C984" s="133"/>
      <c r="D984" s="126"/>
      <c r="E984" s="126"/>
      <c r="F984" s="126"/>
      <c r="G984" s="126"/>
      <c r="H984" s="126"/>
      <c r="I984" s="126"/>
      <c r="J984" s="126"/>
      <c r="K984" s="126"/>
      <c r="L984" s="126"/>
      <c r="M984" s="127"/>
      <c r="N984" s="127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  <c r="AF984" s="133"/>
      <c r="AG984" s="133"/>
      <c r="AH984" s="133"/>
      <c r="AI984" s="133"/>
      <c r="AJ984" s="133"/>
      <c r="AK984" s="133"/>
      <c r="AL984" s="133"/>
      <c r="AM984" s="133"/>
      <c r="AN984" s="133"/>
      <c r="AO984" s="133"/>
      <c r="AP984" s="133"/>
      <c r="AQ984" s="133"/>
      <c r="AR984" s="133"/>
      <c r="AS984" s="133"/>
      <c r="AT984" s="133"/>
      <c r="AU984" s="133"/>
      <c r="AV984" s="133"/>
      <c r="AW984" s="133"/>
      <c r="AX984" s="133"/>
      <c r="AY984" s="133"/>
      <c r="AZ984" s="133"/>
      <c r="BA984" s="133"/>
      <c r="BB984" s="133"/>
      <c r="BC984" s="133"/>
      <c r="BD984" s="133"/>
      <c r="BE984" s="133"/>
      <c r="BF984" s="133"/>
      <c r="BG984" s="133"/>
      <c r="BH984" s="133"/>
      <c r="BI984" s="133"/>
      <c r="BJ984" s="133"/>
      <c r="BK984" s="133"/>
      <c r="BL984" s="133"/>
      <c r="BM984" s="133"/>
      <c r="BN984" s="133"/>
      <c r="BO984" s="133"/>
      <c r="BP984" s="133"/>
      <c r="BQ984" s="133"/>
      <c r="BR984" s="133"/>
      <c r="BS984" s="133"/>
      <c r="BT984" s="133"/>
      <c r="BU984" s="133"/>
      <c r="BV984" s="133"/>
      <c r="BW984" s="133"/>
      <c r="BX984" s="133"/>
      <c r="BY984" s="133"/>
      <c r="BZ984" s="133"/>
      <c r="CA984" s="133"/>
      <c r="CB984" s="133"/>
      <c r="CC984" s="133"/>
      <c r="CD984" s="133"/>
      <c r="CE984" s="133"/>
      <c r="CF984" s="133"/>
      <c r="CG984" s="133"/>
      <c r="CH984" s="133"/>
      <c r="CI984" s="133"/>
      <c r="CJ984" s="133"/>
      <c r="CK984" s="133"/>
      <c r="CL984" s="133"/>
      <c r="CM984" s="133"/>
      <c r="CN984" s="133"/>
      <c r="CO984" s="133"/>
      <c r="CP984" s="133"/>
      <c r="CQ984" s="133"/>
      <c r="CR984" s="133"/>
      <c r="CS984" s="133"/>
      <c r="CT984" s="133"/>
      <c r="CU984" s="133"/>
      <c r="CV984" s="133"/>
      <c r="CW984" s="133"/>
    </row>
    <row r="985" spans="1:101" s="134" customFormat="1" ht="12">
      <c r="A985" s="133"/>
      <c r="B985" s="132"/>
      <c r="C985" s="133"/>
      <c r="D985" s="126"/>
      <c r="E985" s="126"/>
      <c r="F985" s="126"/>
      <c r="G985" s="126"/>
      <c r="H985" s="126"/>
      <c r="I985" s="126"/>
      <c r="J985" s="126"/>
      <c r="K985" s="126"/>
      <c r="L985" s="126"/>
      <c r="M985" s="127"/>
      <c r="N985" s="127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  <c r="AF985" s="133"/>
      <c r="AG985" s="133"/>
      <c r="AH985" s="133"/>
      <c r="AI985" s="133"/>
      <c r="AJ985" s="133"/>
      <c r="AK985" s="133"/>
      <c r="AL985" s="133"/>
      <c r="AM985" s="133"/>
      <c r="AN985" s="133"/>
      <c r="AO985" s="133"/>
      <c r="AP985" s="133"/>
      <c r="AQ985" s="133"/>
      <c r="AR985" s="133"/>
      <c r="AS985" s="133"/>
      <c r="AT985" s="133"/>
      <c r="AU985" s="133"/>
      <c r="AV985" s="133"/>
      <c r="AW985" s="133"/>
      <c r="AX985" s="133"/>
      <c r="AY985" s="133"/>
      <c r="AZ985" s="133"/>
      <c r="BA985" s="133"/>
      <c r="BB985" s="133"/>
      <c r="BC985" s="133"/>
      <c r="BD985" s="133"/>
      <c r="BE985" s="133"/>
      <c r="BF985" s="133"/>
      <c r="BG985" s="133"/>
      <c r="BH985" s="133"/>
      <c r="BI985" s="133"/>
      <c r="BJ985" s="133"/>
      <c r="BK985" s="133"/>
      <c r="BL985" s="133"/>
      <c r="BM985" s="133"/>
      <c r="BN985" s="133"/>
      <c r="BO985" s="133"/>
      <c r="BP985" s="133"/>
      <c r="BQ985" s="133"/>
      <c r="BR985" s="133"/>
      <c r="BS985" s="133"/>
      <c r="BT985" s="133"/>
      <c r="BU985" s="133"/>
      <c r="BV985" s="133"/>
      <c r="BW985" s="133"/>
      <c r="BX985" s="133"/>
      <c r="BY985" s="133"/>
      <c r="BZ985" s="133"/>
      <c r="CA985" s="133"/>
      <c r="CB985" s="133"/>
      <c r="CC985" s="133"/>
      <c r="CD985" s="133"/>
      <c r="CE985" s="133"/>
      <c r="CF985" s="133"/>
      <c r="CG985" s="133"/>
      <c r="CH985" s="133"/>
      <c r="CI985" s="133"/>
      <c r="CJ985" s="133"/>
      <c r="CK985" s="133"/>
      <c r="CL985" s="133"/>
      <c r="CM985" s="133"/>
      <c r="CN985" s="133"/>
      <c r="CO985" s="133"/>
      <c r="CP985" s="133"/>
      <c r="CQ985" s="133"/>
      <c r="CR985" s="133"/>
      <c r="CS985" s="133"/>
      <c r="CT985" s="133"/>
      <c r="CU985" s="133"/>
      <c r="CV985" s="133"/>
      <c r="CW985" s="133"/>
    </row>
    <row r="986" spans="1:101" s="134" customFormat="1" ht="12">
      <c r="A986" s="133"/>
      <c r="B986" s="132"/>
      <c r="C986" s="133"/>
      <c r="D986" s="126"/>
      <c r="E986" s="126"/>
      <c r="F986" s="126"/>
      <c r="G986" s="126"/>
      <c r="H986" s="126"/>
      <c r="I986" s="126"/>
      <c r="J986" s="126"/>
      <c r="K986" s="126"/>
      <c r="L986" s="126"/>
      <c r="M986" s="127"/>
      <c r="N986" s="127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  <c r="AF986" s="133"/>
      <c r="AG986" s="133"/>
      <c r="AH986" s="133"/>
      <c r="AI986" s="133"/>
      <c r="AJ986" s="133"/>
      <c r="AK986" s="133"/>
      <c r="AL986" s="133"/>
      <c r="AM986" s="133"/>
      <c r="AN986" s="133"/>
      <c r="AO986" s="133"/>
      <c r="AP986" s="133"/>
      <c r="AQ986" s="133"/>
      <c r="AR986" s="133"/>
      <c r="AS986" s="133"/>
      <c r="AT986" s="133"/>
      <c r="AU986" s="133"/>
      <c r="AV986" s="133"/>
      <c r="AW986" s="133"/>
      <c r="AX986" s="133"/>
      <c r="AY986" s="133"/>
      <c r="AZ986" s="133"/>
      <c r="BA986" s="133"/>
      <c r="BB986" s="133"/>
      <c r="BC986" s="133"/>
      <c r="BD986" s="133"/>
      <c r="BE986" s="133"/>
      <c r="BF986" s="133"/>
      <c r="BG986" s="133"/>
      <c r="BH986" s="133"/>
      <c r="BI986" s="133"/>
      <c r="BJ986" s="133"/>
      <c r="BK986" s="133"/>
      <c r="BL986" s="133"/>
      <c r="BM986" s="133"/>
      <c r="BN986" s="133"/>
      <c r="BO986" s="133"/>
      <c r="BP986" s="133"/>
      <c r="BQ986" s="133"/>
      <c r="BR986" s="133"/>
      <c r="BS986" s="133"/>
      <c r="BT986" s="133"/>
      <c r="BU986" s="133"/>
      <c r="BV986" s="133"/>
      <c r="BW986" s="133"/>
      <c r="BX986" s="133"/>
      <c r="BY986" s="133"/>
      <c r="BZ986" s="133"/>
      <c r="CA986" s="133"/>
      <c r="CB986" s="133"/>
      <c r="CC986" s="133"/>
      <c r="CD986" s="133"/>
      <c r="CE986" s="133"/>
      <c r="CF986" s="133"/>
      <c r="CG986" s="133"/>
      <c r="CH986" s="133"/>
      <c r="CI986" s="133"/>
      <c r="CJ986" s="133"/>
      <c r="CK986" s="133"/>
      <c r="CL986" s="133"/>
      <c r="CM986" s="133"/>
      <c r="CN986" s="133"/>
      <c r="CO986" s="133"/>
      <c r="CP986" s="133"/>
      <c r="CQ986" s="133"/>
      <c r="CR986" s="133"/>
      <c r="CS986" s="133"/>
      <c r="CT986" s="133"/>
      <c r="CU986" s="133"/>
      <c r="CV986" s="133"/>
      <c r="CW986" s="133"/>
    </row>
    <row r="987" spans="1:101" s="134" customFormat="1" ht="12">
      <c r="A987" s="133"/>
      <c r="B987" s="132"/>
      <c r="C987" s="133"/>
      <c r="D987" s="126"/>
      <c r="E987" s="126"/>
      <c r="F987" s="126"/>
      <c r="G987" s="126"/>
      <c r="H987" s="126"/>
      <c r="I987" s="126"/>
      <c r="J987" s="126"/>
      <c r="K987" s="126"/>
      <c r="L987" s="126"/>
      <c r="M987" s="127"/>
      <c r="N987" s="127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  <c r="AF987" s="133"/>
      <c r="AG987" s="133"/>
      <c r="AH987" s="133"/>
      <c r="AI987" s="133"/>
      <c r="AJ987" s="133"/>
      <c r="AK987" s="133"/>
      <c r="AL987" s="133"/>
      <c r="AM987" s="133"/>
      <c r="AN987" s="133"/>
      <c r="AO987" s="133"/>
      <c r="AP987" s="133"/>
      <c r="AQ987" s="133"/>
      <c r="AR987" s="133"/>
      <c r="AS987" s="133"/>
      <c r="AT987" s="133"/>
      <c r="AU987" s="133"/>
      <c r="AV987" s="133"/>
      <c r="AW987" s="133"/>
      <c r="AX987" s="133"/>
      <c r="AY987" s="133"/>
      <c r="AZ987" s="133"/>
      <c r="BA987" s="133"/>
      <c r="BB987" s="133"/>
      <c r="BC987" s="133"/>
      <c r="BD987" s="133"/>
      <c r="BE987" s="133"/>
      <c r="BF987" s="133"/>
      <c r="BG987" s="133"/>
      <c r="BH987" s="133"/>
      <c r="BI987" s="133"/>
      <c r="BJ987" s="133"/>
      <c r="BK987" s="133"/>
      <c r="BL987" s="133"/>
      <c r="BM987" s="133"/>
      <c r="BN987" s="133"/>
      <c r="BO987" s="133"/>
      <c r="BP987" s="133"/>
      <c r="BQ987" s="133"/>
      <c r="BR987" s="133"/>
      <c r="BS987" s="133"/>
      <c r="BT987" s="133"/>
      <c r="BU987" s="133"/>
      <c r="BV987" s="133"/>
      <c r="BW987" s="133"/>
      <c r="BX987" s="133"/>
      <c r="BY987" s="133"/>
      <c r="BZ987" s="133"/>
      <c r="CA987" s="133"/>
      <c r="CB987" s="133"/>
      <c r="CC987" s="133"/>
      <c r="CD987" s="133"/>
      <c r="CE987" s="133"/>
      <c r="CF987" s="133"/>
      <c r="CG987" s="133"/>
      <c r="CH987" s="133"/>
      <c r="CI987" s="133"/>
      <c r="CJ987" s="133"/>
      <c r="CK987" s="133"/>
      <c r="CL987" s="133"/>
      <c r="CM987" s="133"/>
      <c r="CN987" s="133"/>
      <c r="CO987" s="133"/>
      <c r="CP987" s="133"/>
      <c r="CQ987" s="133"/>
      <c r="CR987" s="133"/>
      <c r="CS987" s="133"/>
      <c r="CT987" s="133"/>
      <c r="CU987" s="133"/>
      <c r="CV987" s="133"/>
      <c r="CW987" s="133"/>
    </row>
    <row r="988" spans="1:101" s="134" customFormat="1" ht="12">
      <c r="A988" s="133"/>
      <c r="B988" s="132"/>
      <c r="C988" s="133"/>
      <c r="D988" s="126"/>
      <c r="E988" s="126"/>
      <c r="F988" s="126"/>
      <c r="G988" s="126"/>
      <c r="H988" s="126"/>
      <c r="I988" s="126"/>
      <c r="J988" s="126"/>
      <c r="K988" s="126"/>
      <c r="L988" s="126"/>
      <c r="M988" s="127"/>
      <c r="N988" s="127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  <c r="AF988" s="133"/>
      <c r="AG988" s="133"/>
      <c r="AH988" s="133"/>
      <c r="AI988" s="133"/>
      <c r="AJ988" s="133"/>
      <c r="AK988" s="133"/>
      <c r="AL988" s="133"/>
      <c r="AM988" s="133"/>
      <c r="AN988" s="133"/>
      <c r="AO988" s="133"/>
      <c r="AP988" s="133"/>
      <c r="AQ988" s="133"/>
      <c r="AR988" s="133"/>
      <c r="AS988" s="133"/>
      <c r="AT988" s="133"/>
      <c r="AU988" s="133"/>
      <c r="AV988" s="133"/>
      <c r="AW988" s="133"/>
      <c r="AX988" s="133"/>
      <c r="AY988" s="133"/>
      <c r="AZ988" s="133"/>
      <c r="BA988" s="133"/>
      <c r="BB988" s="133"/>
      <c r="BC988" s="133"/>
      <c r="BD988" s="133"/>
      <c r="BE988" s="133"/>
      <c r="BF988" s="133"/>
      <c r="BG988" s="133"/>
      <c r="BH988" s="133"/>
      <c r="BI988" s="133"/>
      <c r="BJ988" s="133"/>
      <c r="BK988" s="133"/>
      <c r="BL988" s="133"/>
      <c r="BM988" s="133"/>
      <c r="BN988" s="133"/>
      <c r="BO988" s="133"/>
      <c r="BP988" s="133"/>
      <c r="BQ988" s="133"/>
      <c r="BR988" s="133"/>
      <c r="BS988" s="133"/>
      <c r="BT988" s="133"/>
      <c r="BU988" s="133"/>
      <c r="BV988" s="133"/>
      <c r="BW988" s="133"/>
      <c r="BX988" s="133"/>
      <c r="BY988" s="133"/>
      <c r="BZ988" s="133"/>
      <c r="CA988" s="133"/>
      <c r="CB988" s="133"/>
      <c r="CC988" s="133"/>
      <c r="CD988" s="133"/>
      <c r="CE988" s="133"/>
      <c r="CF988" s="133"/>
      <c r="CG988" s="133"/>
      <c r="CH988" s="133"/>
      <c r="CI988" s="133"/>
      <c r="CJ988" s="133"/>
      <c r="CK988" s="133"/>
      <c r="CL988" s="133"/>
      <c r="CM988" s="133"/>
      <c r="CN988" s="133"/>
      <c r="CO988" s="133"/>
      <c r="CP988" s="133"/>
      <c r="CQ988" s="133"/>
      <c r="CR988" s="133"/>
      <c r="CS988" s="133"/>
      <c r="CT988" s="133"/>
      <c r="CU988" s="133"/>
      <c r="CV988" s="133"/>
      <c r="CW988" s="133"/>
    </row>
    <row r="989" spans="1:101" s="134" customFormat="1" ht="12">
      <c r="A989" s="133"/>
      <c r="B989" s="132"/>
      <c r="C989" s="133"/>
      <c r="D989" s="126"/>
      <c r="E989" s="126"/>
      <c r="F989" s="126"/>
      <c r="G989" s="126"/>
      <c r="H989" s="126"/>
      <c r="I989" s="126"/>
      <c r="J989" s="126"/>
      <c r="K989" s="126"/>
      <c r="L989" s="126"/>
      <c r="M989" s="127"/>
      <c r="N989" s="127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  <c r="AF989" s="133"/>
      <c r="AG989" s="133"/>
      <c r="AH989" s="133"/>
      <c r="AI989" s="133"/>
      <c r="AJ989" s="133"/>
      <c r="AK989" s="133"/>
      <c r="AL989" s="133"/>
      <c r="AM989" s="133"/>
      <c r="AN989" s="133"/>
      <c r="AO989" s="133"/>
      <c r="AP989" s="133"/>
      <c r="AQ989" s="133"/>
      <c r="AR989" s="133"/>
      <c r="AS989" s="133"/>
      <c r="AT989" s="133"/>
      <c r="AU989" s="133"/>
      <c r="AV989" s="133"/>
      <c r="AW989" s="133"/>
      <c r="AX989" s="133"/>
      <c r="AY989" s="133"/>
      <c r="AZ989" s="133"/>
      <c r="BA989" s="133"/>
      <c r="BB989" s="133"/>
      <c r="BC989" s="133"/>
      <c r="BD989" s="133"/>
      <c r="BE989" s="133"/>
      <c r="BF989" s="133"/>
      <c r="BG989" s="133"/>
      <c r="BH989" s="133"/>
      <c r="BI989" s="133"/>
      <c r="BJ989" s="133"/>
      <c r="BK989" s="133"/>
      <c r="BL989" s="133"/>
      <c r="BM989" s="133"/>
      <c r="BN989" s="133"/>
      <c r="BO989" s="133"/>
      <c r="BP989" s="133"/>
      <c r="BQ989" s="133"/>
      <c r="BR989" s="133"/>
      <c r="BS989" s="133"/>
      <c r="BT989" s="133"/>
      <c r="BU989" s="133"/>
      <c r="BV989" s="133"/>
      <c r="BW989" s="133"/>
      <c r="BX989" s="133"/>
      <c r="BY989" s="133"/>
      <c r="BZ989" s="133"/>
      <c r="CA989" s="133"/>
      <c r="CB989" s="133"/>
      <c r="CC989" s="133"/>
      <c r="CD989" s="133"/>
      <c r="CE989" s="133"/>
      <c r="CF989" s="133"/>
      <c r="CG989" s="133"/>
      <c r="CH989" s="133"/>
      <c r="CI989" s="133"/>
      <c r="CJ989" s="133"/>
      <c r="CK989" s="133"/>
      <c r="CL989" s="133"/>
      <c r="CM989" s="133"/>
      <c r="CN989" s="133"/>
      <c r="CO989" s="133"/>
      <c r="CP989" s="133"/>
      <c r="CQ989" s="133"/>
      <c r="CR989" s="133"/>
      <c r="CS989" s="133"/>
      <c r="CT989" s="133"/>
      <c r="CU989" s="133"/>
      <c r="CV989" s="133"/>
      <c r="CW989" s="133"/>
    </row>
    <row r="990" spans="1:101" s="134" customFormat="1" ht="12">
      <c r="A990" s="133"/>
      <c r="B990" s="132"/>
      <c r="C990" s="133"/>
      <c r="D990" s="126"/>
      <c r="E990" s="126"/>
      <c r="F990" s="126"/>
      <c r="G990" s="126"/>
      <c r="H990" s="126"/>
      <c r="I990" s="126"/>
      <c r="J990" s="126"/>
      <c r="K990" s="126"/>
      <c r="L990" s="126"/>
      <c r="M990" s="127"/>
      <c r="N990" s="127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  <c r="AF990" s="133"/>
      <c r="AG990" s="133"/>
      <c r="AH990" s="133"/>
      <c r="AI990" s="133"/>
      <c r="AJ990" s="133"/>
      <c r="AK990" s="133"/>
      <c r="AL990" s="133"/>
      <c r="AM990" s="133"/>
      <c r="AN990" s="133"/>
      <c r="AO990" s="133"/>
      <c r="AP990" s="133"/>
      <c r="AQ990" s="133"/>
      <c r="AR990" s="133"/>
      <c r="AS990" s="133"/>
      <c r="AT990" s="133"/>
      <c r="AU990" s="133"/>
      <c r="AV990" s="133"/>
      <c r="AW990" s="133"/>
      <c r="AX990" s="133"/>
      <c r="AY990" s="133"/>
      <c r="AZ990" s="133"/>
      <c r="BA990" s="133"/>
      <c r="BB990" s="133"/>
      <c r="BC990" s="133"/>
      <c r="BD990" s="133"/>
      <c r="BE990" s="133"/>
      <c r="BF990" s="133"/>
      <c r="BG990" s="133"/>
      <c r="BH990" s="133"/>
      <c r="BI990" s="133"/>
      <c r="BJ990" s="133"/>
      <c r="BK990" s="133"/>
      <c r="BL990" s="133"/>
      <c r="BM990" s="133"/>
      <c r="BN990" s="133"/>
      <c r="BO990" s="133"/>
      <c r="BP990" s="133"/>
      <c r="BQ990" s="133"/>
      <c r="BR990" s="133"/>
      <c r="BS990" s="133"/>
      <c r="BT990" s="133"/>
      <c r="BU990" s="133"/>
      <c r="BV990" s="133"/>
      <c r="BW990" s="133"/>
      <c r="BX990" s="133"/>
      <c r="BY990" s="133"/>
      <c r="BZ990" s="133"/>
      <c r="CA990" s="133"/>
      <c r="CB990" s="133"/>
      <c r="CC990" s="133"/>
      <c r="CD990" s="133"/>
      <c r="CE990" s="133"/>
      <c r="CF990" s="133"/>
      <c r="CG990" s="133"/>
      <c r="CH990" s="133"/>
      <c r="CI990" s="133"/>
      <c r="CJ990" s="133"/>
      <c r="CK990" s="133"/>
      <c r="CL990" s="133"/>
      <c r="CM990" s="133"/>
      <c r="CN990" s="133"/>
      <c r="CO990" s="133"/>
      <c r="CP990" s="133"/>
      <c r="CQ990" s="133"/>
      <c r="CR990" s="133"/>
      <c r="CS990" s="133"/>
      <c r="CT990" s="133"/>
      <c r="CU990" s="133"/>
      <c r="CV990" s="133"/>
      <c r="CW990" s="133"/>
    </row>
    <row r="991" spans="1:101" s="134" customFormat="1" ht="12">
      <c r="A991" s="133"/>
      <c r="B991" s="132"/>
      <c r="C991" s="133"/>
      <c r="D991" s="126"/>
      <c r="E991" s="126"/>
      <c r="F991" s="126"/>
      <c r="G991" s="126"/>
      <c r="H991" s="126"/>
      <c r="I991" s="126"/>
      <c r="J991" s="126"/>
      <c r="K991" s="126"/>
      <c r="L991" s="126"/>
      <c r="M991" s="127"/>
      <c r="N991" s="127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  <c r="AF991" s="133"/>
      <c r="AG991" s="133"/>
      <c r="AH991" s="133"/>
      <c r="AI991" s="133"/>
      <c r="AJ991" s="133"/>
      <c r="AK991" s="133"/>
      <c r="AL991" s="133"/>
      <c r="AM991" s="133"/>
      <c r="AN991" s="133"/>
      <c r="AO991" s="133"/>
      <c r="AP991" s="133"/>
      <c r="AQ991" s="133"/>
      <c r="AR991" s="133"/>
      <c r="AS991" s="133"/>
      <c r="AT991" s="133"/>
      <c r="AU991" s="133"/>
      <c r="AV991" s="133"/>
      <c r="AW991" s="133"/>
      <c r="AX991" s="133"/>
      <c r="AY991" s="133"/>
      <c r="AZ991" s="133"/>
      <c r="BA991" s="133"/>
      <c r="BB991" s="133"/>
      <c r="BC991" s="133"/>
      <c r="BD991" s="133"/>
      <c r="BE991" s="133"/>
      <c r="BF991" s="133"/>
      <c r="BG991" s="133"/>
      <c r="BH991" s="133"/>
      <c r="BI991" s="133"/>
      <c r="BJ991" s="133"/>
      <c r="BK991" s="133"/>
      <c r="BL991" s="133"/>
      <c r="BM991" s="133"/>
      <c r="BN991" s="133"/>
      <c r="BO991" s="133"/>
      <c r="BP991" s="133"/>
      <c r="BQ991" s="133"/>
      <c r="BR991" s="133"/>
      <c r="BS991" s="133"/>
      <c r="BT991" s="133"/>
      <c r="BU991" s="133"/>
      <c r="BV991" s="133"/>
      <c r="BW991" s="133"/>
      <c r="BX991" s="133"/>
      <c r="BY991" s="133"/>
      <c r="BZ991" s="133"/>
      <c r="CA991" s="133"/>
      <c r="CB991" s="133"/>
      <c r="CC991" s="133"/>
      <c r="CD991" s="133"/>
      <c r="CE991" s="133"/>
      <c r="CF991" s="133"/>
      <c r="CG991" s="133"/>
      <c r="CH991" s="133"/>
      <c r="CI991" s="133"/>
      <c r="CJ991" s="133"/>
      <c r="CK991" s="133"/>
      <c r="CL991" s="133"/>
      <c r="CM991" s="133"/>
      <c r="CN991" s="133"/>
      <c r="CO991" s="133"/>
      <c r="CP991" s="133"/>
      <c r="CQ991" s="133"/>
      <c r="CR991" s="133"/>
      <c r="CS991" s="133"/>
      <c r="CT991" s="133"/>
      <c r="CU991" s="133"/>
      <c r="CV991" s="133"/>
      <c r="CW991" s="133"/>
    </row>
    <row r="992" spans="1:101" s="134" customFormat="1" ht="12">
      <c r="A992" s="133"/>
      <c r="B992" s="132"/>
      <c r="C992" s="133"/>
      <c r="D992" s="126"/>
      <c r="E992" s="126"/>
      <c r="F992" s="126"/>
      <c r="G992" s="126"/>
      <c r="H992" s="126"/>
      <c r="I992" s="126"/>
      <c r="J992" s="126"/>
      <c r="K992" s="126"/>
      <c r="L992" s="126"/>
      <c r="M992" s="127"/>
      <c r="N992" s="127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  <c r="AF992" s="133"/>
      <c r="AG992" s="133"/>
      <c r="AH992" s="133"/>
      <c r="AI992" s="133"/>
      <c r="AJ992" s="133"/>
      <c r="AK992" s="133"/>
      <c r="AL992" s="133"/>
      <c r="AM992" s="133"/>
      <c r="AN992" s="133"/>
      <c r="AO992" s="133"/>
      <c r="AP992" s="133"/>
      <c r="AQ992" s="133"/>
      <c r="AR992" s="133"/>
      <c r="AS992" s="133"/>
      <c r="AT992" s="133"/>
      <c r="AU992" s="133"/>
      <c r="AV992" s="133"/>
      <c r="AW992" s="133"/>
      <c r="AX992" s="133"/>
      <c r="AY992" s="133"/>
      <c r="AZ992" s="133"/>
      <c r="BA992" s="133"/>
      <c r="BB992" s="133"/>
      <c r="BC992" s="133"/>
      <c r="BD992" s="133"/>
      <c r="BE992" s="133"/>
      <c r="BF992" s="133"/>
      <c r="BG992" s="133"/>
      <c r="BH992" s="133"/>
      <c r="BI992" s="133"/>
      <c r="BJ992" s="133"/>
      <c r="BK992" s="133"/>
      <c r="BL992" s="133"/>
      <c r="BM992" s="133"/>
      <c r="BN992" s="133"/>
      <c r="BO992" s="133"/>
      <c r="BP992" s="133"/>
      <c r="BQ992" s="133"/>
      <c r="BR992" s="133"/>
      <c r="BS992" s="133"/>
      <c r="BT992" s="133"/>
      <c r="BU992" s="133"/>
      <c r="BV992" s="133"/>
      <c r="BW992" s="133"/>
      <c r="BX992" s="133"/>
      <c r="BY992" s="133"/>
      <c r="BZ992" s="133"/>
      <c r="CA992" s="133"/>
      <c r="CB992" s="133"/>
      <c r="CC992" s="133"/>
      <c r="CD992" s="133"/>
      <c r="CE992" s="133"/>
      <c r="CF992" s="133"/>
      <c r="CG992" s="133"/>
      <c r="CH992" s="133"/>
      <c r="CI992" s="133"/>
      <c r="CJ992" s="133"/>
      <c r="CK992" s="133"/>
      <c r="CL992" s="133"/>
      <c r="CM992" s="133"/>
      <c r="CN992" s="133"/>
      <c r="CO992" s="133"/>
      <c r="CP992" s="133"/>
      <c r="CQ992" s="133"/>
      <c r="CR992" s="133"/>
      <c r="CS992" s="133"/>
      <c r="CT992" s="133"/>
      <c r="CU992" s="133"/>
      <c r="CV992" s="133"/>
      <c r="CW992" s="133"/>
    </row>
    <row r="993" spans="1:101" s="134" customFormat="1" ht="12">
      <c r="A993" s="133"/>
      <c r="B993" s="132"/>
      <c r="C993" s="133"/>
      <c r="D993" s="126"/>
      <c r="E993" s="126"/>
      <c r="F993" s="126"/>
      <c r="G993" s="126"/>
      <c r="H993" s="126"/>
      <c r="I993" s="126"/>
      <c r="J993" s="126"/>
      <c r="K993" s="126"/>
      <c r="L993" s="126"/>
      <c r="M993" s="127"/>
      <c r="N993" s="127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  <c r="AF993" s="133"/>
      <c r="AG993" s="133"/>
      <c r="AH993" s="133"/>
      <c r="AI993" s="133"/>
      <c r="AJ993" s="133"/>
      <c r="AK993" s="133"/>
      <c r="AL993" s="133"/>
      <c r="AM993" s="133"/>
      <c r="AN993" s="133"/>
      <c r="AO993" s="133"/>
      <c r="AP993" s="133"/>
      <c r="AQ993" s="133"/>
      <c r="AR993" s="133"/>
      <c r="AS993" s="133"/>
      <c r="AT993" s="133"/>
      <c r="AU993" s="133"/>
      <c r="AV993" s="133"/>
      <c r="AW993" s="133"/>
      <c r="AX993" s="133"/>
      <c r="AY993" s="133"/>
      <c r="AZ993" s="133"/>
      <c r="BA993" s="133"/>
      <c r="BB993" s="133"/>
      <c r="BC993" s="133"/>
      <c r="BD993" s="133"/>
      <c r="BE993" s="133"/>
      <c r="BF993" s="133"/>
      <c r="BG993" s="133"/>
      <c r="BH993" s="133"/>
      <c r="BI993" s="133"/>
      <c r="BJ993" s="133"/>
      <c r="BK993" s="133"/>
      <c r="BL993" s="133"/>
      <c r="BM993" s="133"/>
      <c r="BN993" s="133"/>
      <c r="BO993" s="133"/>
      <c r="BP993" s="133"/>
      <c r="BQ993" s="133"/>
      <c r="BR993" s="133"/>
      <c r="BS993" s="133"/>
      <c r="BT993" s="133"/>
      <c r="BU993" s="133"/>
      <c r="BV993" s="133"/>
      <c r="BW993" s="133"/>
      <c r="BX993" s="133"/>
      <c r="BY993" s="133"/>
      <c r="BZ993" s="133"/>
      <c r="CA993" s="133"/>
      <c r="CB993" s="133"/>
      <c r="CC993" s="133"/>
      <c r="CD993" s="133"/>
      <c r="CE993" s="133"/>
      <c r="CF993" s="133"/>
      <c r="CG993" s="133"/>
      <c r="CH993" s="133"/>
      <c r="CI993" s="133"/>
      <c r="CJ993" s="133"/>
      <c r="CK993" s="133"/>
      <c r="CL993" s="133"/>
      <c r="CM993" s="133"/>
      <c r="CN993" s="133"/>
      <c r="CO993" s="133"/>
      <c r="CP993" s="133"/>
      <c r="CQ993" s="133"/>
      <c r="CR993" s="133"/>
      <c r="CS993" s="133"/>
      <c r="CT993" s="133"/>
      <c r="CU993" s="133"/>
      <c r="CV993" s="133"/>
      <c r="CW993" s="133"/>
    </row>
    <row r="994" spans="1:101" s="134" customFormat="1" ht="12">
      <c r="A994" s="133"/>
      <c r="B994" s="132"/>
      <c r="C994" s="133"/>
      <c r="D994" s="126"/>
      <c r="E994" s="126"/>
      <c r="F994" s="126"/>
      <c r="G994" s="126"/>
      <c r="H994" s="126"/>
      <c r="I994" s="126"/>
      <c r="J994" s="126"/>
      <c r="K994" s="126"/>
      <c r="L994" s="126"/>
      <c r="M994" s="127"/>
      <c r="N994" s="127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  <c r="AF994" s="133"/>
      <c r="AG994" s="133"/>
      <c r="AH994" s="133"/>
      <c r="AI994" s="133"/>
      <c r="AJ994" s="133"/>
      <c r="AK994" s="133"/>
      <c r="AL994" s="133"/>
      <c r="AM994" s="133"/>
      <c r="AN994" s="133"/>
      <c r="AO994" s="133"/>
      <c r="AP994" s="133"/>
      <c r="AQ994" s="133"/>
      <c r="AR994" s="133"/>
      <c r="AS994" s="133"/>
      <c r="AT994" s="133"/>
      <c r="AU994" s="133"/>
      <c r="AV994" s="133"/>
      <c r="AW994" s="133"/>
      <c r="AX994" s="133"/>
      <c r="AY994" s="133"/>
      <c r="AZ994" s="133"/>
      <c r="BA994" s="133"/>
      <c r="BB994" s="133"/>
      <c r="BC994" s="133"/>
      <c r="BD994" s="133"/>
      <c r="BE994" s="133"/>
      <c r="BF994" s="133"/>
      <c r="BG994" s="133"/>
      <c r="BH994" s="133"/>
      <c r="BI994" s="133"/>
      <c r="BJ994" s="133"/>
      <c r="BK994" s="133"/>
      <c r="BL994" s="133"/>
      <c r="BM994" s="133"/>
      <c r="BN994" s="133"/>
      <c r="BO994" s="133"/>
      <c r="BP994" s="133"/>
      <c r="BQ994" s="133"/>
      <c r="BR994" s="133"/>
      <c r="BS994" s="133"/>
      <c r="BT994" s="133"/>
      <c r="BU994" s="133"/>
      <c r="BV994" s="133"/>
      <c r="BW994" s="133"/>
      <c r="BX994" s="133"/>
      <c r="BY994" s="133"/>
      <c r="BZ994" s="133"/>
      <c r="CA994" s="133"/>
      <c r="CB994" s="133"/>
      <c r="CC994" s="133"/>
      <c r="CD994" s="133"/>
      <c r="CE994" s="133"/>
      <c r="CF994" s="133"/>
      <c r="CG994" s="133"/>
      <c r="CH994" s="133"/>
      <c r="CI994" s="133"/>
      <c r="CJ994" s="133"/>
      <c r="CK994" s="133"/>
      <c r="CL994" s="133"/>
      <c r="CM994" s="133"/>
      <c r="CN994" s="133"/>
      <c r="CO994" s="133"/>
      <c r="CP994" s="133"/>
      <c r="CQ994" s="133"/>
      <c r="CR994" s="133"/>
      <c r="CS994" s="133"/>
      <c r="CT994" s="133"/>
      <c r="CU994" s="133"/>
      <c r="CV994" s="133"/>
      <c r="CW994" s="133"/>
    </row>
    <row r="995" spans="1:101" s="134" customFormat="1" ht="12">
      <c r="A995" s="133"/>
      <c r="B995" s="132"/>
      <c r="C995" s="133"/>
      <c r="D995" s="126"/>
      <c r="E995" s="126"/>
      <c r="F995" s="126"/>
      <c r="G995" s="126"/>
      <c r="H995" s="126"/>
      <c r="I995" s="126"/>
      <c r="J995" s="126"/>
      <c r="K995" s="126"/>
      <c r="L995" s="126"/>
      <c r="M995" s="127"/>
      <c r="N995" s="127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  <c r="AF995" s="133"/>
      <c r="AG995" s="133"/>
      <c r="AH995" s="133"/>
      <c r="AI995" s="133"/>
      <c r="AJ995" s="133"/>
      <c r="AK995" s="133"/>
      <c r="AL995" s="133"/>
      <c r="AM995" s="133"/>
      <c r="AN995" s="133"/>
      <c r="AO995" s="133"/>
      <c r="AP995" s="133"/>
      <c r="AQ995" s="133"/>
      <c r="AR995" s="133"/>
      <c r="AS995" s="133"/>
      <c r="AT995" s="133"/>
      <c r="AU995" s="133"/>
      <c r="AV995" s="133"/>
      <c r="AW995" s="133"/>
      <c r="AX995" s="133"/>
      <c r="AY995" s="133"/>
      <c r="AZ995" s="133"/>
      <c r="BA995" s="133"/>
      <c r="BB995" s="133"/>
      <c r="BC995" s="133"/>
      <c r="BD995" s="133"/>
      <c r="BE995" s="133"/>
      <c r="BF995" s="133"/>
      <c r="BG995" s="133"/>
      <c r="BH995" s="133"/>
      <c r="BI995" s="133"/>
      <c r="BJ995" s="133"/>
      <c r="BK995" s="133"/>
      <c r="BL995" s="133"/>
      <c r="BM995" s="133"/>
      <c r="BN995" s="133"/>
      <c r="BO995" s="133"/>
      <c r="BP995" s="133"/>
      <c r="BQ995" s="133"/>
      <c r="BR995" s="133"/>
      <c r="BS995" s="133"/>
      <c r="BT995" s="133"/>
      <c r="BU995" s="133"/>
      <c r="BV995" s="133"/>
      <c r="BW995" s="133"/>
      <c r="BX995" s="133"/>
      <c r="BY995" s="133"/>
      <c r="BZ995" s="133"/>
      <c r="CA995" s="133"/>
      <c r="CB995" s="133"/>
      <c r="CC995" s="133"/>
      <c r="CD995" s="133"/>
      <c r="CE995" s="133"/>
      <c r="CF995" s="133"/>
      <c r="CG995" s="133"/>
      <c r="CH995" s="133"/>
      <c r="CI995" s="133"/>
      <c r="CJ995" s="133"/>
      <c r="CK995" s="133"/>
      <c r="CL995" s="133"/>
      <c r="CM995" s="133"/>
      <c r="CN995" s="133"/>
      <c r="CO995" s="133"/>
      <c r="CP995" s="133"/>
      <c r="CQ995" s="133"/>
      <c r="CR995" s="133"/>
      <c r="CS995" s="133"/>
      <c r="CT995" s="133"/>
      <c r="CU995" s="133"/>
      <c r="CV995" s="133"/>
      <c r="CW995" s="133"/>
    </row>
    <row r="996" spans="1:101" s="134" customFormat="1" ht="12">
      <c r="A996" s="133"/>
      <c r="B996" s="132"/>
      <c r="C996" s="133"/>
      <c r="D996" s="126"/>
      <c r="E996" s="126"/>
      <c r="F996" s="126"/>
      <c r="G996" s="126"/>
      <c r="H996" s="126"/>
      <c r="I996" s="126"/>
      <c r="J996" s="126"/>
      <c r="K996" s="126"/>
      <c r="L996" s="126"/>
      <c r="M996" s="127"/>
      <c r="N996" s="127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  <c r="AF996" s="133"/>
      <c r="AG996" s="133"/>
      <c r="AH996" s="133"/>
      <c r="AI996" s="133"/>
      <c r="AJ996" s="133"/>
      <c r="AK996" s="133"/>
      <c r="AL996" s="133"/>
      <c r="AM996" s="133"/>
      <c r="AN996" s="133"/>
      <c r="AO996" s="133"/>
      <c r="AP996" s="133"/>
      <c r="AQ996" s="133"/>
      <c r="AR996" s="133"/>
      <c r="AS996" s="133"/>
      <c r="AT996" s="133"/>
      <c r="AU996" s="133"/>
      <c r="AV996" s="133"/>
      <c r="AW996" s="133"/>
      <c r="AX996" s="133"/>
      <c r="AY996" s="133"/>
      <c r="AZ996" s="133"/>
      <c r="BA996" s="133"/>
      <c r="BB996" s="133"/>
      <c r="BC996" s="133"/>
      <c r="BD996" s="133"/>
      <c r="BE996" s="133"/>
      <c r="BF996" s="133"/>
      <c r="BG996" s="133"/>
      <c r="BH996" s="133"/>
      <c r="BI996" s="133"/>
      <c r="BJ996" s="133"/>
      <c r="BK996" s="133"/>
      <c r="BL996" s="133"/>
      <c r="BM996" s="133"/>
      <c r="BN996" s="133"/>
      <c r="BO996" s="133"/>
      <c r="BP996" s="133"/>
      <c r="BQ996" s="133"/>
      <c r="BR996" s="133"/>
      <c r="BS996" s="133"/>
      <c r="BT996" s="133"/>
      <c r="BU996" s="133"/>
      <c r="BV996" s="133"/>
      <c r="BW996" s="133"/>
      <c r="BX996" s="133"/>
      <c r="BY996" s="133"/>
      <c r="BZ996" s="133"/>
      <c r="CA996" s="133"/>
      <c r="CB996" s="133"/>
      <c r="CC996" s="133"/>
      <c r="CD996" s="133"/>
      <c r="CE996" s="133"/>
      <c r="CF996" s="133"/>
      <c r="CG996" s="133"/>
      <c r="CH996" s="133"/>
      <c r="CI996" s="133"/>
      <c r="CJ996" s="133"/>
      <c r="CK996" s="133"/>
      <c r="CL996" s="133"/>
      <c r="CM996" s="133"/>
      <c r="CN996" s="133"/>
      <c r="CO996" s="133"/>
      <c r="CP996" s="133"/>
      <c r="CQ996" s="133"/>
      <c r="CR996" s="133"/>
      <c r="CS996" s="133"/>
      <c r="CT996" s="133"/>
      <c r="CU996" s="133"/>
      <c r="CV996" s="133"/>
      <c r="CW996" s="133"/>
    </row>
    <row r="997" spans="1:101" s="134" customFormat="1" ht="12">
      <c r="A997" s="133"/>
      <c r="B997" s="132"/>
      <c r="C997" s="133"/>
      <c r="D997" s="126"/>
      <c r="E997" s="126"/>
      <c r="F997" s="126"/>
      <c r="G997" s="126"/>
      <c r="H997" s="126"/>
      <c r="I997" s="126"/>
      <c r="J997" s="126"/>
      <c r="K997" s="126"/>
      <c r="L997" s="126"/>
      <c r="M997" s="127"/>
      <c r="N997" s="127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  <c r="AF997" s="133"/>
      <c r="AG997" s="133"/>
      <c r="AH997" s="133"/>
      <c r="AI997" s="133"/>
      <c r="AJ997" s="133"/>
      <c r="AK997" s="133"/>
      <c r="AL997" s="133"/>
      <c r="AM997" s="133"/>
      <c r="AN997" s="133"/>
      <c r="AO997" s="133"/>
      <c r="AP997" s="133"/>
      <c r="AQ997" s="133"/>
      <c r="AR997" s="133"/>
      <c r="AS997" s="133"/>
      <c r="AT997" s="133"/>
      <c r="AU997" s="133"/>
      <c r="AV997" s="133"/>
      <c r="AW997" s="133"/>
      <c r="AX997" s="133"/>
      <c r="AY997" s="133"/>
      <c r="AZ997" s="133"/>
      <c r="BA997" s="133"/>
      <c r="BB997" s="133"/>
      <c r="BC997" s="133"/>
      <c r="BD997" s="133"/>
      <c r="BE997" s="133"/>
      <c r="BF997" s="133"/>
      <c r="BG997" s="133"/>
      <c r="BH997" s="133"/>
      <c r="BI997" s="133"/>
      <c r="BJ997" s="133"/>
      <c r="BK997" s="133"/>
      <c r="BL997" s="133"/>
      <c r="BM997" s="133"/>
      <c r="BN997" s="133"/>
      <c r="BO997" s="133"/>
      <c r="BP997" s="133"/>
      <c r="BQ997" s="133"/>
      <c r="BR997" s="133"/>
      <c r="BS997" s="133"/>
      <c r="BT997" s="133"/>
      <c r="BU997" s="133"/>
      <c r="BV997" s="133"/>
      <c r="BW997" s="133"/>
      <c r="BX997" s="133"/>
      <c r="BY997" s="133"/>
      <c r="BZ997" s="133"/>
      <c r="CA997" s="133"/>
      <c r="CB997" s="133"/>
      <c r="CC997" s="133"/>
      <c r="CD997" s="133"/>
      <c r="CE997" s="133"/>
      <c r="CF997" s="133"/>
      <c r="CG997" s="133"/>
      <c r="CH997" s="133"/>
      <c r="CI997" s="133"/>
      <c r="CJ997" s="133"/>
      <c r="CK997" s="133"/>
      <c r="CL997" s="133"/>
      <c r="CM997" s="133"/>
      <c r="CN997" s="133"/>
      <c r="CO997" s="133"/>
      <c r="CP997" s="133"/>
      <c r="CQ997" s="133"/>
      <c r="CR997" s="133"/>
      <c r="CS997" s="133"/>
      <c r="CT997" s="133"/>
      <c r="CU997" s="133"/>
      <c r="CV997" s="133"/>
      <c r="CW997" s="133"/>
    </row>
    <row r="998" spans="1:101" s="134" customFormat="1" ht="12">
      <c r="A998" s="133"/>
      <c r="B998" s="132"/>
      <c r="C998" s="133"/>
      <c r="D998" s="126"/>
      <c r="E998" s="126"/>
      <c r="F998" s="126"/>
      <c r="G998" s="126"/>
      <c r="H998" s="126"/>
      <c r="I998" s="126"/>
      <c r="J998" s="126"/>
      <c r="K998" s="126"/>
      <c r="L998" s="126"/>
      <c r="M998" s="127"/>
      <c r="N998" s="127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  <c r="AF998" s="133"/>
      <c r="AG998" s="133"/>
      <c r="AH998" s="133"/>
      <c r="AI998" s="133"/>
      <c r="AJ998" s="133"/>
      <c r="AK998" s="133"/>
      <c r="AL998" s="133"/>
      <c r="AM998" s="133"/>
      <c r="AN998" s="133"/>
      <c r="AO998" s="133"/>
      <c r="AP998" s="133"/>
      <c r="AQ998" s="133"/>
      <c r="AR998" s="133"/>
      <c r="AS998" s="133"/>
      <c r="AT998" s="133"/>
      <c r="AU998" s="133"/>
      <c r="AV998" s="133"/>
      <c r="AW998" s="133"/>
      <c r="AX998" s="133"/>
      <c r="AY998" s="133"/>
      <c r="AZ998" s="133"/>
      <c r="BA998" s="133"/>
      <c r="BB998" s="133"/>
      <c r="BC998" s="133"/>
      <c r="BD998" s="133"/>
      <c r="BE998" s="133"/>
      <c r="BF998" s="133"/>
      <c r="BG998" s="133"/>
      <c r="BH998" s="133"/>
      <c r="BI998" s="133"/>
      <c r="BJ998" s="133"/>
      <c r="BK998" s="133"/>
      <c r="BL998" s="133"/>
      <c r="BM998" s="133"/>
      <c r="BN998" s="133"/>
      <c r="BO998" s="133"/>
      <c r="BP998" s="133"/>
      <c r="BQ998" s="133"/>
      <c r="BR998" s="133"/>
      <c r="BS998" s="133"/>
      <c r="BT998" s="133"/>
      <c r="BU998" s="133"/>
      <c r="BV998" s="133"/>
      <c r="BW998" s="133"/>
      <c r="BX998" s="133"/>
      <c r="BY998" s="133"/>
      <c r="BZ998" s="133"/>
      <c r="CA998" s="133"/>
      <c r="CB998" s="133"/>
      <c r="CC998" s="133"/>
      <c r="CD998" s="133"/>
      <c r="CE998" s="133"/>
      <c r="CF998" s="133"/>
      <c r="CG998" s="133"/>
      <c r="CH998" s="133"/>
      <c r="CI998" s="133"/>
      <c r="CJ998" s="133"/>
      <c r="CK998" s="133"/>
      <c r="CL998" s="133"/>
      <c r="CM998" s="133"/>
      <c r="CN998" s="133"/>
      <c r="CO998" s="133"/>
      <c r="CP998" s="133"/>
      <c r="CQ998" s="133"/>
      <c r="CR998" s="133"/>
      <c r="CS998" s="133"/>
      <c r="CT998" s="133"/>
      <c r="CU998" s="133"/>
      <c r="CV998" s="133"/>
      <c r="CW998" s="133"/>
    </row>
    <row r="999" spans="1:101" s="134" customFormat="1" ht="12">
      <c r="A999" s="133"/>
      <c r="B999" s="132"/>
      <c r="C999" s="133"/>
      <c r="D999" s="126"/>
      <c r="E999" s="126"/>
      <c r="F999" s="126"/>
      <c r="G999" s="126"/>
      <c r="H999" s="126"/>
      <c r="I999" s="126"/>
      <c r="J999" s="126"/>
      <c r="K999" s="126"/>
      <c r="L999" s="126"/>
      <c r="M999" s="127"/>
      <c r="N999" s="127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  <c r="AF999" s="133"/>
      <c r="AG999" s="133"/>
      <c r="AH999" s="133"/>
      <c r="AI999" s="133"/>
      <c r="AJ999" s="133"/>
      <c r="AK999" s="133"/>
      <c r="AL999" s="133"/>
      <c r="AM999" s="133"/>
      <c r="AN999" s="133"/>
      <c r="AO999" s="133"/>
      <c r="AP999" s="133"/>
      <c r="AQ999" s="133"/>
      <c r="AR999" s="133"/>
      <c r="AS999" s="133"/>
      <c r="AT999" s="133"/>
      <c r="AU999" s="133"/>
      <c r="AV999" s="133"/>
      <c r="AW999" s="133"/>
      <c r="AX999" s="133"/>
      <c r="AY999" s="133"/>
      <c r="AZ999" s="133"/>
      <c r="BA999" s="133"/>
      <c r="BB999" s="133"/>
      <c r="BC999" s="133"/>
      <c r="BD999" s="133"/>
      <c r="BE999" s="133"/>
      <c r="BF999" s="133"/>
      <c r="BG999" s="133"/>
      <c r="BH999" s="133"/>
      <c r="BI999" s="133"/>
      <c r="BJ999" s="133"/>
      <c r="BK999" s="133"/>
      <c r="BL999" s="133"/>
      <c r="BM999" s="133"/>
      <c r="BN999" s="133"/>
      <c r="BO999" s="133"/>
      <c r="BP999" s="133"/>
      <c r="BQ999" s="133"/>
      <c r="BR999" s="133"/>
      <c r="BS999" s="133"/>
      <c r="BT999" s="133"/>
      <c r="BU999" s="133"/>
      <c r="BV999" s="133"/>
      <c r="BW999" s="133"/>
      <c r="BX999" s="133"/>
      <c r="BY999" s="133"/>
      <c r="BZ999" s="133"/>
      <c r="CA999" s="133"/>
      <c r="CB999" s="133"/>
      <c r="CC999" s="133"/>
      <c r="CD999" s="133"/>
      <c r="CE999" s="133"/>
      <c r="CF999" s="133"/>
      <c r="CG999" s="133"/>
      <c r="CH999" s="133"/>
      <c r="CI999" s="133"/>
      <c r="CJ999" s="133"/>
      <c r="CK999" s="133"/>
      <c r="CL999" s="133"/>
      <c r="CM999" s="133"/>
      <c r="CN999" s="133"/>
      <c r="CO999" s="133"/>
      <c r="CP999" s="133"/>
      <c r="CQ999" s="133"/>
      <c r="CR999" s="133"/>
      <c r="CS999" s="133"/>
      <c r="CT999" s="133"/>
      <c r="CU999" s="133"/>
      <c r="CV999" s="133"/>
      <c r="CW999" s="133"/>
    </row>
    <row r="1000" spans="1:101" s="134" customFormat="1" ht="12">
      <c r="A1000" s="133"/>
      <c r="B1000" s="132"/>
      <c r="C1000" s="133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7"/>
      <c r="N1000" s="127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  <c r="AF1000" s="133"/>
      <c r="AG1000" s="133"/>
      <c r="AH1000" s="133"/>
      <c r="AI1000" s="133"/>
      <c r="AJ1000" s="133"/>
      <c r="AK1000" s="133"/>
      <c r="AL1000" s="133"/>
      <c r="AM1000" s="133"/>
      <c r="AN1000" s="133"/>
      <c r="AO1000" s="133"/>
      <c r="AP1000" s="133"/>
      <c r="AQ1000" s="133"/>
      <c r="AR1000" s="133"/>
      <c r="AS1000" s="133"/>
      <c r="AT1000" s="133"/>
      <c r="AU1000" s="133"/>
      <c r="AV1000" s="133"/>
      <c r="AW1000" s="133"/>
      <c r="AX1000" s="133"/>
      <c r="AY1000" s="133"/>
      <c r="AZ1000" s="133"/>
      <c r="BA1000" s="133"/>
      <c r="BB1000" s="133"/>
      <c r="BC1000" s="133"/>
      <c r="BD1000" s="133"/>
      <c r="BE1000" s="133"/>
      <c r="BF1000" s="133"/>
      <c r="BG1000" s="133"/>
      <c r="BH1000" s="133"/>
      <c r="BI1000" s="133"/>
      <c r="BJ1000" s="133"/>
      <c r="BK1000" s="133"/>
      <c r="BL1000" s="133"/>
      <c r="BM1000" s="133"/>
      <c r="BN1000" s="133"/>
      <c r="BO1000" s="133"/>
      <c r="BP1000" s="133"/>
      <c r="BQ1000" s="133"/>
      <c r="BR1000" s="133"/>
      <c r="BS1000" s="133"/>
      <c r="BT1000" s="133"/>
      <c r="BU1000" s="133"/>
      <c r="BV1000" s="133"/>
      <c r="BW1000" s="133"/>
      <c r="BX1000" s="133"/>
      <c r="BY1000" s="133"/>
      <c r="BZ1000" s="133"/>
      <c r="CA1000" s="133"/>
      <c r="CB1000" s="133"/>
      <c r="CC1000" s="133"/>
      <c r="CD1000" s="133"/>
      <c r="CE1000" s="133"/>
      <c r="CF1000" s="133"/>
      <c r="CG1000" s="133"/>
      <c r="CH1000" s="133"/>
      <c r="CI1000" s="133"/>
      <c r="CJ1000" s="133"/>
      <c r="CK1000" s="133"/>
      <c r="CL1000" s="133"/>
      <c r="CM1000" s="133"/>
      <c r="CN1000" s="133"/>
      <c r="CO1000" s="133"/>
      <c r="CP1000" s="133"/>
      <c r="CQ1000" s="133"/>
      <c r="CR1000" s="133"/>
      <c r="CS1000" s="133"/>
      <c r="CT1000" s="133"/>
      <c r="CU1000" s="133"/>
      <c r="CV1000" s="133"/>
      <c r="CW1000" s="133"/>
    </row>
    <row r="1001" spans="1:101" s="134" customFormat="1" ht="12">
      <c r="A1001" s="133"/>
      <c r="B1001" s="132"/>
      <c r="C1001" s="133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7"/>
      <c r="N1001" s="127"/>
      <c r="O1001" s="133"/>
      <c r="P1001" s="133"/>
      <c r="Q1001" s="133"/>
      <c r="R1001" s="133"/>
      <c r="S1001" s="133"/>
      <c r="T1001" s="133"/>
      <c r="U1001" s="133"/>
      <c r="V1001" s="133"/>
      <c r="W1001" s="133"/>
      <c r="X1001" s="133"/>
      <c r="Y1001" s="133"/>
      <c r="Z1001" s="133"/>
      <c r="AA1001" s="133"/>
      <c r="AB1001" s="133"/>
      <c r="AC1001" s="133"/>
      <c r="AD1001" s="133"/>
      <c r="AE1001" s="133"/>
      <c r="AF1001" s="133"/>
      <c r="AG1001" s="133"/>
      <c r="AH1001" s="133"/>
      <c r="AI1001" s="133"/>
      <c r="AJ1001" s="133"/>
      <c r="AK1001" s="133"/>
      <c r="AL1001" s="133"/>
      <c r="AM1001" s="133"/>
      <c r="AN1001" s="133"/>
      <c r="AO1001" s="133"/>
      <c r="AP1001" s="133"/>
      <c r="AQ1001" s="133"/>
      <c r="AR1001" s="133"/>
      <c r="AS1001" s="133"/>
      <c r="AT1001" s="133"/>
      <c r="AU1001" s="133"/>
      <c r="AV1001" s="133"/>
      <c r="AW1001" s="133"/>
      <c r="AX1001" s="133"/>
      <c r="AY1001" s="133"/>
      <c r="AZ1001" s="133"/>
      <c r="BA1001" s="133"/>
      <c r="BB1001" s="133"/>
      <c r="BC1001" s="133"/>
      <c r="BD1001" s="133"/>
      <c r="BE1001" s="133"/>
      <c r="BF1001" s="133"/>
      <c r="BG1001" s="133"/>
      <c r="BH1001" s="133"/>
      <c r="BI1001" s="133"/>
      <c r="BJ1001" s="133"/>
      <c r="BK1001" s="133"/>
      <c r="BL1001" s="133"/>
      <c r="BM1001" s="133"/>
      <c r="BN1001" s="133"/>
      <c r="BO1001" s="133"/>
      <c r="BP1001" s="133"/>
      <c r="BQ1001" s="133"/>
      <c r="BR1001" s="133"/>
      <c r="BS1001" s="133"/>
      <c r="BT1001" s="133"/>
      <c r="BU1001" s="133"/>
      <c r="BV1001" s="133"/>
      <c r="BW1001" s="133"/>
      <c r="BX1001" s="133"/>
      <c r="BY1001" s="133"/>
      <c r="BZ1001" s="133"/>
      <c r="CA1001" s="133"/>
      <c r="CB1001" s="133"/>
      <c r="CC1001" s="133"/>
      <c r="CD1001" s="133"/>
      <c r="CE1001" s="133"/>
      <c r="CF1001" s="133"/>
      <c r="CG1001" s="133"/>
      <c r="CH1001" s="133"/>
      <c r="CI1001" s="133"/>
      <c r="CJ1001" s="133"/>
      <c r="CK1001" s="133"/>
      <c r="CL1001" s="133"/>
      <c r="CM1001" s="133"/>
      <c r="CN1001" s="133"/>
      <c r="CO1001" s="133"/>
      <c r="CP1001" s="133"/>
      <c r="CQ1001" s="133"/>
      <c r="CR1001" s="133"/>
      <c r="CS1001" s="133"/>
      <c r="CT1001" s="133"/>
      <c r="CU1001" s="133"/>
      <c r="CV1001" s="133"/>
      <c r="CW1001" s="133"/>
    </row>
    <row r="1002" spans="1:101" s="134" customFormat="1" ht="12">
      <c r="A1002" s="133"/>
      <c r="B1002" s="132"/>
      <c r="C1002" s="133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7"/>
      <c r="N1002" s="127"/>
      <c r="O1002" s="133"/>
      <c r="P1002" s="133"/>
      <c r="Q1002" s="133"/>
      <c r="R1002" s="133"/>
      <c r="S1002" s="133"/>
      <c r="T1002" s="133"/>
      <c r="U1002" s="133"/>
      <c r="V1002" s="133"/>
      <c r="W1002" s="133"/>
      <c r="X1002" s="133"/>
      <c r="Y1002" s="133"/>
      <c r="Z1002" s="133"/>
      <c r="AA1002" s="133"/>
      <c r="AB1002" s="133"/>
      <c r="AC1002" s="133"/>
      <c r="AD1002" s="133"/>
      <c r="AE1002" s="133"/>
      <c r="AF1002" s="133"/>
      <c r="AG1002" s="133"/>
      <c r="AH1002" s="133"/>
      <c r="AI1002" s="133"/>
      <c r="AJ1002" s="133"/>
      <c r="AK1002" s="133"/>
      <c r="AL1002" s="133"/>
      <c r="AM1002" s="133"/>
      <c r="AN1002" s="133"/>
      <c r="AO1002" s="133"/>
      <c r="AP1002" s="133"/>
      <c r="AQ1002" s="133"/>
      <c r="AR1002" s="133"/>
      <c r="AS1002" s="133"/>
      <c r="AT1002" s="133"/>
      <c r="AU1002" s="133"/>
      <c r="AV1002" s="133"/>
      <c r="AW1002" s="133"/>
      <c r="AX1002" s="133"/>
      <c r="AY1002" s="133"/>
      <c r="AZ1002" s="133"/>
      <c r="BA1002" s="133"/>
      <c r="BB1002" s="133"/>
      <c r="BC1002" s="133"/>
      <c r="BD1002" s="133"/>
      <c r="BE1002" s="133"/>
      <c r="BF1002" s="133"/>
      <c r="BG1002" s="133"/>
      <c r="BH1002" s="133"/>
      <c r="BI1002" s="133"/>
      <c r="BJ1002" s="133"/>
      <c r="BK1002" s="133"/>
      <c r="BL1002" s="133"/>
      <c r="BM1002" s="133"/>
      <c r="BN1002" s="133"/>
      <c r="BO1002" s="133"/>
      <c r="BP1002" s="133"/>
      <c r="BQ1002" s="133"/>
      <c r="BR1002" s="133"/>
      <c r="BS1002" s="133"/>
      <c r="BT1002" s="133"/>
      <c r="BU1002" s="133"/>
      <c r="BV1002" s="133"/>
      <c r="BW1002" s="133"/>
      <c r="BX1002" s="133"/>
      <c r="BY1002" s="133"/>
      <c r="BZ1002" s="133"/>
      <c r="CA1002" s="133"/>
      <c r="CB1002" s="133"/>
      <c r="CC1002" s="133"/>
      <c r="CD1002" s="133"/>
      <c r="CE1002" s="133"/>
      <c r="CF1002" s="133"/>
      <c r="CG1002" s="133"/>
      <c r="CH1002" s="133"/>
      <c r="CI1002" s="133"/>
      <c r="CJ1002" s="133"/>
      <c r="CK1002" s="133"/>
      <c r="CL1002" s="133"/>
      <c r="CM1002" s="133"/>
      <c r="CN1002" s="133"/>
      <c r="CO1002" s="133"/>
      <c r="CP1002" s="133"/>
      <c r="CQ1002" s="133"/>
      <c r="CR1002" s="133"/>
      <c r="CS1002" s="133"/>
      <c r="CT1002" s="133"/>
      <c r="CU1002" s="133"/>
      <c r="CV1002" s="133"/>
      <c r="CW1002" s="133"/>
    </row>
    <row r="1003" spans="1:101" s="134" customFormat="1" ht="12">
      <c r="A1003" s="133"/>
      <c r="B1003" s="132"/>
      <c r="C1003" s="133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7"/>
      <c r="N1003" s="127"/>
      <c r="O1003" s="133"/>
      <c r="P1003" s="133"/>
      <c r="Q1003" s="133"/>
      <c r="R1003" s="133"/>
      <c r="S1003" s="133"/>
      <c r="T1003" s="133"/>
      <c r="U1003" s="133"/>
      <c r="V1003" s="133"/>
      <c r="W1003" s="133"/>
      <c r="X1003" s="133"/>
      <c r="Y1003" s="133"/>
      <c r="Z1003" s="133"/>
      <c r="AA1003" s="133"/>
      <c r="AB1003" s="133"/>
      <c r="AC1003" s="133"/>
      <c r="AD1003" s="133"/>
      <c r="AE1003" s="133"/>
      <c r="AF1003" s="133"/>
      <c r="AG1003" s="133"/>
      <c r="AH1003" s="133"/>
      <c r="AI1003" s="133"/>
      <c r="AJ1003" s="133"/>
      <c r="AK1003" s="133"/>
      <c r="AL1003" s="133"/>
      <c r="AM1003" s="133"/>
      <c r="AN1003" s="133"/>
      <c r="AO1003" s="133"/>
      <c r="AP1003" s="133"/>
      <c r="AQ1003" s="133"/>
      <c r="AR1003" s="133"/>
      <c r="AS1003" s="133"/>
      <c r="AT1003" s="133"/>
      <c r="AU1003" s="133"/>
      <c r="AV1003" s="133"/>
      <c r="AW1003" s="133"/>
      <c r="AX1003" s="133"/>
      <c r="AY1003" s="133"/>
      <c r="AZ1003" s="133"/>
      <c r="BA1003" s="133"/>
      <c r="BB1003" s="133"/>
      <c r="BC1003" s="133"/>
      <c r="BD1003" s="133"/>
      <c r="BE1003" s="133"/>
      <c r="BF1003" s="133"/>
      <c r="BG1003" s="133"/>
      <c r="BH1003" s="133"/>
      <c r="BI1003" s="133"/>
      <c r="BJ1003" s="133"/>
      <c r="BK1003" s="133"/>
      <c r="BL1003" s="133"/>
      <c r="BM1003" s="133"/>
      <c r="BN1003" s="133"/>
      <c r="BO1003" s="133"/>
      <c r="BP1003" s="133"/>
      <c r="BQ1003" s="133"/>
      <c r="BR1003" s="133"/>
      <c r="BS1003" s="133"/>
      <c r="BT1003" s="133"/>
      <c r="BU1003" s="133"/>
      <c r="BV1003" s="133"/>
      <c r="BW1003" s="133"/>
      <c r="BX1003" s="133"/>
      <c r="BY1003" s="133"/>
      <c r="BZ1003" s="133"/>
      <c r="CA1003" s="133"/>
      <c r="CB1003" s="133"/>
      <c r="CC1003" s="133"/>
      <c r="CD1003" s="133"/>
      <c r="CE1003" s="133"/>
      <c r="CF1003" s="133"/>
      <c r="CG1003" s="133"/>
      <c r="CH1003" s="133"/>
      <c r="CI1003" s="133"/>
      <c r="CJ1003" s="133"/>
      <c r="CK1003" s="133"/>
      <c r="CL1003" s="133"/>
      <c r="CM1003" s="133"/>
      <c r="CN1003" s="133"/>
      <c r="CO1003" s="133"/>
      <c r="CP1003" s="133"/>
      <c r="CQ1003" s="133"/>
      <c r="CR1003" s="133"/>
      <c r="CS1003" s="133"/>
      <c r="CT1003" s="133"/>
      <c r="CU1003" s="133"/>
      <c r="CV1003" s="133"/>
      <c r="CW1003" s="133"/>
    </row>
    <row r="1004" spans="1:101" s="134" customFormat="1" ht="12">
      <c r="A1004" s="133"/>
      <c r="B1004" s="132"/>
      <c r="C1004" s="133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7"/>
      <c r="N1004" s="127"/>
      <c r="O1004" s="133"/>
      <c r="P1004" s="133"/>
      <c r="Q1004" s="133"/>
      <c r="R1004" s="133"/>
      <c r="S1004" s="133"/>
      <c r="T1004" s="133"/>
      <c r="U1004" s="133"/>
      <c r="V1004" s="133"/>
      <c r="W1004" s="133"/>
      <c r="X1004" s="133"/>
      <c r="Y1004" s="133"/>
      <c r="Z1004" s="133"/>
      <c r="AA1004" s="133"/>
      <c r="AB1004" s="133"/>
      <c r="AC1004" s="133"/>
      <c r="AD1004" s="133"/>
      <c r="AE1004" s="133"/>
      <c r="AF1004" s="133"/>
      <c r="AG1004" s="133"/>
      <c r="AH1004" s="133"/>
      <c r="AI1004" s="133"/>
      <c r="AJ1004" s="133"/>
      <c r="AK1004" s="133"/>
      <c r="AL1004" s="133"/>
      <c r="AM1004" s="133"/>
      <c r="AN1004" s="133"/>
      <c r="AO1004" s="133"/>
      <c r="AP1004" s="133"/>
      <c r="AQ1004" s="133"/>
      <c r="AR1004" s="133"/>
      <c r="AS1004" s="133"/>
      <c r="AT1004" s="133"/>
      <c r="AU1004" s="133"/>
      <c r="AV1004" s="133"/>
      <c r="AW1004" s="133"/>
      <c r="AX1004" s="133"/>
      <c r="AY1004" s="133"/>
      <c r="AZ1004" s="133"/>
      <c r="BA1004" s="133"/>
      <c r="BB1004" s="133"/>
      <c r="BC1004" s="133"/>
      <c r="BD1004" s="133"/>
      <c r="BE1004" s="133"/>
      <c r="BF1004" s="133"/>
      <c r="BG1004" s="133"/>
      <c r="BH1004" s="133"/>
      <c r="BI1004" s="133"/>
      <c r="BJ1004" s="133"/>
      <c r="BK1004" s="133"/>
      <c r="BL1004" s="133"/>
      <c r="BM1004" s="133"/>
      <c r="BN1004" s="133"/>
      <c r="BO1004" s="133"/>
      <c r="BP1004" s="133"/>
      <c r="BQ1004" s="133"/>
      <c r="BR1004" s="133"/>
      <c r="BS1004" s="133"/>
      <c r="BT1004" s="133"/>
      <c r="BU1004" s="133"/>
      <c r="BV1004" s="133"/>
      <c r="BW1004" s="133"/>
      <c r="BX1004" s="133"/>
      <c r="BY1004" s="133"/>
      <c r="BZ1004" s="133"/>
      <c r="CA1004" s="133"/>
      <c r="CB1004" s="133"/>
      <c r="CC1004" s="133"/>
      <c r="CD1004" s="133"/>
      <c r="CE1004" s="133"/>
      <c r="CF1004" s="133"/>
      <c r="CG1004" s="133"/>
      <c r="CH1004" s="133"/>
      <c r="CI1004" s="133"/>
      <c r="CJ1004" s="133"/>
      <c r="CK1004" s="133"/>
      <c r="CL1004" s="133"/>
      <c r="CM1004" s="133"/>
      <c r="CN1004" s="133"/>
      <c r="CO1004" s="133"/>
      <c r="CP1004" s="133"/>
      <c r="CQ1004" s="133"/>
      <c r="CR1004" s="133"/>
      <c r="CS1004" s="133"/>
      <c r="CT1004" s="133"/>
      <c r="CU1004" s="133"/>
      <c r="CV1004" s="133"/>
      <c r="CW1004" s="133"/>
    </row>
    <row r="1005" spans="1:101" s="134" customFormat="1" ht="12">
      <c r="A1005" s="133"/>
      <c r="B1005" s="132"/>
      <c r="C1005" s="133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7"/>
      <c r="N1005" s="127"/>
      <c r="O1005" s="133"/>
      <c r="P1005" s="133"/>
      <c r="Q1005" s="133"/>
      <c r="R1005" s="133"/>
      <c r="S1005" s="133"/>
      <c r="T1005" s="133"/>
      <c r="U1005" s="133"/>
      <c r="V1005" s="133"/>
      <c r="W1005" s="133"/>
      <c r="X1005" s="133"/>
      <c r="Y1005" s="133"/>
      <c r="Z1005" s="133"/>
      <c r="AA1005" s="133"/>
      <c r="AB1005" s="133"/>
      <c r="AC1005" s="133"/>
      <c r="AD1005" s="133"/>
      <c r="AE1005" s="133"/>
      <c r="AF1005" s="133"/>
      <c r="AG1005" s="133"/>
      <c r="AH1005" s="133"/>
      <c r="AI1005" s="133"/>
      <c r="AJ1005" s="133"/>
      <c r="AK1005" s="133"/>
      <c r="AL1005" s="133"/>
      <c r="AM1005" s="133"/>
      <c r="AN1005" s="133"/>
      <c r="AO1005" s="133"/>
      <c r="AP1005" s="133"/>
      <c r="AQ1005" s="133"/>
      <c r="AR1005" s="133"/>
      <c r="AS1005" s="133"/>
      <c r="AT1005" s="133"/>
      <c r="AU1005" s="133"/>
      <c r="AV1005" s="133"/>
      <c r="AW1005" s="133"/>
      <c r="AX1005" s="133"/>
      <c r="AY1005" s="133"/>
      <c r="AZ1005" s="133"/>
      <c r="BA1005" s="133"/>
      <c r="BB1005" s="133"/>
      <c r="BC1005" s="133"/>
      <c r="BD1005" s="133"/>
      <c r="BE1005" s="133"/>
      <c r="BF1005" s="133"/>
      <c r="BG1005" s="133"/>
      <c r="BH1005" s="133"/>
      <c r="BI1005" s="133"/>
      <c r="BJ1005" s="133"/>
      <c r="BK1005" s="133"/>
      <c r="BL1005" s="133"/>
      <c r="BM1005" s="133"/>
      <c r="BN1005" s="133"/>
      <c r="BO1005" s="133"/>
      <c r="BP1005" s="133"/>
      <c r="BQ1005" s="133"/>
      <c r="BR1005" s="133"/>
      <c r="BS1005" s="133"/>
      <c r="BT1005" s="133"/>
      <c r="BU1005" s="133"/>
      <c r="BV1005" s="133"/>
      <c r="BW1005" s="133"/>
      <c r="BX1005" s="133"/>
      <c r="BY1005" s="133"/>
      <c r="BZ1005" s="133"/>
      <c r="CA1005" s="133"/>
      <c r="CB1005" s="133"/>
      <c r="CC1005" s="133"/>
      <c r="CD1005" s="133"/>
      <c r="CE1005" s="133"/>
      <c r="CF1005" s="133"/>
      <c r="CG1005" s="133"/>
      <c r="CH1005" s="133"/>
      <c r="CI1005" s="133"/>
      <c r="CJ1005" s="133"/>
      <c r="CK1005" s="133"/>
      <c r="CL1005" s="133"/>
      <c r="CM1005" s="133"/>
      <c r="CN1005" s="133"/>
      <c r="CO1005" s="133"/>
      <c r="CP1005" s="133"/>
      <c r="CQ1005" s="133"/>
      <c r="CR1005" s="133"/>
      <c r="CS1005" s="133"/>
      <c r="CT1005" s="133"/>
      <c r="CU1005" s="133"/>
      <c r="CV1005" s="133"/>
      <c r="CW1005" s="133"/>
    </row>
    <row r="1006" spans="1:101" s="134" customFormat="1" ht="12">
      <c r="A1006" s="133"/>
      <c r="B1006" s="132"/>
      <c r="C1006" s="133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7"/>
      <c r="N1006" s="127"/>
      <c r="O1006" s="133"/>
      <c r="P1006" s="133"/>
      <c r="Q1006" s="133"/>
      <c r="R1006" s="133"/>
      <c r="S1006" s="133"/>
      <c r="T1006" s="133"/>
      <c r="U1006" s="133"/>
      <c r="V1006" s="133"/>
      <c r="W1006" s="133"/>
      <c r="X1006" s="133"/>
      <c r="Y1006" s="133"/>
      <c r="Z1006" s="133"/>
      <c r="AA1006" s="133"/>
      <c r="AB1006" s="133"/>
      <c r="AC1006" s="133"/>
      <c r="AD1006" s="133"/>
      <c r="AE1006" s="133"/>
      <c r="AF1006" s="133"/>
      <c r="AG1006" s="133"/>
      <c r="AH1006" s="133"/>
      <c r="AI1006" s="133"/>
      <c r="AJ1006" s="133"/>
      <c r="AK1006" s="133"/>
      <c r="AL1006" s="133"/>
      <c r="AM1006" s="133"/>
      <c r="AN1006" s="133"/>
      <c r="AO1006" s="133"/>
      <c r="AP1006" s="133"/>
      <c r="AQ1006" s="133"/>
      <c r="AR1006" s="133"/>
      <c r="AS1006" s="133"/>
      <c r="AT1006" s="133"/>
      <c r="AU1006" s="133"/>
      <c r="AV1006" s="133"/>
      <c r="AW1006" s="133"/>
      <c r="AX1006" s="133"/>
      <c r="AY1006" s="133"/>
      <c r="AZ1006" s="133"/>
      <c r="BA1006" s="133"/>
      <c r="BB1006" s="133"/>
      <c r="BC1006" s="133"/>
      <c r="BD1006" s="133"/>
      <c r="BE1006" s="133"/>
      <c r="BF1006" s="133"/>
      <c r="BG1006" s="133"/>
      <c r="BH1006" s="133"/>
      <c r="BI1006" s="133"/>
      <c r="BJ1006" s="133"/>
      <c r="BK1006" s="133"/>
      <c r="BL1006" s="133"/>
      <c r="BM1006" s="133"/>
      <c r="BN1006" s="133"/>
      <c r="BO1006" s="133"/>
      <c r="BP1006" s="133"/>
      <c r="BQ1006" s="133"/>
      <c r="BR1006" s="133"/>
      <c r="BS1006" s="133"/>
      <c r="BT1006" s="133"/>
      <c r="BU1006" s="133"/>
      <c r="BV1006" s="133"/>
      <c r="BW1006" s="133"/>
      <c r="BX1006" s="133"/>
      <c r="BY1006" s="133"/>
      <c r="BZ1006" s="133"/>
      <c r="CA1006" s="133"/>
      <c r="CB1006" s="133"/>
      <c r="CC1006" s="133"/>
      <c r="CD1006" s="133"/>
      <c r="CE1006" s="133"/>
      <c r="CF1006" s="133"/>
      <c r="CG1006" s="133"/>
      <c r="CH1006" s="133"/>
      <c r="CI1006" s="133"/>
      <c r="CJ1006" s="133"/>
      <c r="CK1006" s="133"/>
      <c r="CL1006" s="133"/>
      <c r="CM1006" s="133"/>
      <c r="CN1006" s="133"/>
      <c r="CO1006" s="133"/>
      <c r="CP1006" s="133"/>
      <c r="CQ1006" s="133"/>
      <c r="CR1006" s="133"/>
      <c r="CS1006" s="133"/>
      <c r="CT1006" s="133"/>
      <c r="CU1006" s="133"/>
      <c r="CV1006" s="133"/>
      <c r="CW1006" s="133"/>
    </row>
    <row r="1007" spans="1:101" s="134" customFormat="1" ht="12">
      <c r="A1007" s="133"/>
      <c r="B1007" s="132"/>
      <c r="C1007" s="133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7"/>
      <c r="N1007" s="127"/>
      <c r="O1007" s="133"/>
      <c r="P1007" s="133"/>
      <c r="Q1007" s="133"/>
      <c r="R1007" s="133"/>
      <c r="S1007" s="133"/>
      <c r="T1007" s="133"/>
      <c r="U1007" s="133"/>
      <c r="V1007" s="133"/>
      <c r="W1007" s="133"/>
      <c r="X1007" s="133"/>
      <c r="Y1007" s="133"/>
      <c r="Z1007" s="133"/>
      <c r="AA1007" s="133"/>
      <c r="AB1007" s="133"/>
      <c r="AC1007" s="133"/>
      <c r="AD1007" s="133"/>
      <c r="AE1007" s="133"/>
      <c r="AF1007" s="133"/>
      <c r="AG1007" s="133"/>
      <c r="AH1007" s="133"/>
      <c r="AI1007" s="133"/>
      <c r="AJ1007" s="133"/>
      <c r="AK1007" s="133"/>
      <c r="AL1007" s="133"/>
      <c r="AM1007" s="133"/>
      <c r="AN1007" s="133"/>
      <c r="AO1007" s="133"/>
      <c r="AP1007" s="133"/>
      <c r="AQ1007" s="133"/>
      <c r="AR1007" s="133"/>
      <c r="AS1007" s="133"/>
      <c r="AT1007" s="133"/>
      <c r="AU1007" s="133"/>
      <c r="AV1007" s="133"/>
      <c r="AW1007" s="133"/>
      <c r="AX1007" s="133"/>
      <c r="AY1007" s="133"/>
      <c r="AZ1007" s="133"/>
      <c r="BA1007" s="133"/>
      <c r="BB1007" s="133"/>
      <c r="BC1007" s="133"/>
      <c r="BD1007" s="133"/>
      <c r="BE1007" s="133"/>
      <c r="BF1007" s="133"/>
      <c r="BG1007" s="133"/>
      <c r="BH1007" s="133"/>
      <c r="BI1007" s="133"/>
      <c r="BJ1007" s="133"/>
      <c r="BK1007" s="133"/>
      <c r="BL1007" s="133"/>
      <c r="BM1007" s="133"/>
      <c r="BN1007" s="133"/>
      <c r="BO1007" s="133"/>
      <c r="BP1007" s="133"/>
      <c r="BQ1007" s="133"/>
      <c r="BR1007" s="133"/>
      <c r="BS1007" s="133"/>
      <c r="BT1007" s="133"/>
      <c r="BU1007" s="133"/>
      <c r="BV1007" s="133"/>
      <c r="BW1007" s="133"/>
      <c r="BX1007" s="133"/>
      <c r="BY1007" s="133"/>
      <c r="BZ1007" s="133"/>
      <c r="CA1007" s="133"/>
      <c r="CB1007" s="133"/>
      <c r="CC1007" s="133"/>
      <c r="CD1007" s="133"/>
      <c r="CE1007" s="133"/>
      <c r="CF1007" s="133"/>
      <c r="CG1007" s="133"/>
      <c r="CH1007" s="133"/>
      <c r="CI1007" s="133"/>
      <c r="CJ1007" s="133"/>
      <c r="CK1007" s="133"/>
      <c r="CL1007" s="133"/>
      <c r="CM1007" s="133"/>
      <c r="CN1007" s="133"/>
      <c r="CO1007" s="133"/>
      <c r="CP1007" s="133"/>
      <c r="CQ1007" s="133"/>
      <c r="CR1007" s="133"/>
      <c r="CS1007" s="133"/>
      <c r="CT1007" s="133"/>
      <c r="CU1007" s="133"/>
      <c r="CV1007" s="133"/>
      <c r="CW1007" s="133"/>
    </row>
    <row r="1008" spans="1:101" s="134" customFormat="1" ht="12">
      <c r="A1008" s="133"/>
      <c r="B1008" s="132"/>
      <c r="C1008" s="133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7"/>
      <c r="N1008" s="127"/>
      <c r="O1008" s="133"/>
      <c r="P1008" s="133"/>
      <c r="Q1008" s="133"/>
      <c r="R1008" s="133"/>
      <c r="S1008" s="133"/>
      <c r="T1008" s="133"/>
      <c r="U1008" s="133"/>
      <c r="V1008" s="133"/>
      <c r="W1008" s="133"/>
      <c r="X1008" s="133"/>
      <c r="Y1008" s="133"/>
      <c r="Z1008" s="133"/>
      <c r="AA1008" s="133"/>
      <c r="AB1008" s="133"/>
      <c r="AC1008" s="133"/>
      <c r="AD1008" s="133"/>
      <c r="AE1008" s="133"/>
      <c r="AF1008" s="133"/>
      <c r="AG1008" s="133"/>
      <c r="AH1008" s="133"/>
      <c r="AI1008" s="133"/>
      <c r="AJ1008" s="133"/>
      <c r="AK1008" s="133"/>
      <c r="AL1008" s="133"/>
      <c r="AM1008" s="133"/>
      <c r="AN1008" s="133"/>
      <c r="AO1008" s="133"/>
      <c r="AP1008" s="133"/>
      <c r="AQ1008" s="133"/>
      <c r="AR1008" s="133"/>
      <c r="AS1008" s="133"/>
      <c r="AT1008" s="133"/>
      <c r="AU1008" s="133"/>
      <c r="AV1008" s="133"/>
      <c r="AW1008" s="133"/>
      <c r="AX1008" s="133"/>
      <c r="AY1008" s="133"/>
      <c r="AZ1008" s="133"/>
      <c r="BA1008" s="133"/>
      <c r="BB1008" s="133"/>
      <c r="BC1008" s="133"/>
      <c r="BD1008" s="133"/>
      <c r="BE1008" s="133"/>
      <c r="BF1008" s="133"/>
      <c r="BG1008" s="133"/>
      <c r="BH1008" s="133"/>
      <c r="BI1008" s="133"/>
      <c r="BJ1008" s="133"/>
      <c r="BK1008" s="133"/>
      <c r="BL1008" s="133"/>
      <c r="BM1008" s="133"/>
      <c r="BN1008" s="133"/>
      <c r="BO1008" s="133"/>
      <c r="BP1008" s="133"/>
      <c r="BQ1008" s="133"/>
      <c r="BR1008" s="133"/>
      <c r="BS1008" s="133"/>
      <c r="BT1008" s="133"/>
      <c r="BU1008" s="133"/>
      <c r="BV1008" s="133"/>
      <c r="BW1008" s="133"/>
      <c r="BX1008" s="133"/>
      <c r="BY1008" s="133"/>
      <c r="BZ1008" s="133"/>
      <c r="CA1008" s="133"/>
      <c r="CB1008" s="133"/>
      <c r="CC1008" s="133"/>
      <c r="CD1008" s="133"/>
      <c r="CE1008" s="133"/>
      <c r="CF1008" s="133"/>
      <c r="CG1008" s="133"/>
      <c r="CH1008" s="133"/>
      <c r="CI1008" s="133"/>
      <c r="CJ1008" s="133"/>
      <c r="CK1008" s="133"/>
      <c r="CL1008" s="133"/>
      <c r="CM1008" s="133"/>
      <c r="CN1008" s="133"/>
      <c r="CO1008" s="133"/>
      <c r="CP1008" s="133"/>
      <c r="CQ1008" s="133"/>
      <c r="CR1008" s="133"/>
      <c r="CS1008" s="133"/>
      <c r="CT1008" s="133"/>
      <c r="CU1008" s="133"/>
      <c r="CV1008" s="133"/>
      <c r="CW1008" s="133"/>
    </row>
    <row r="1009" spans="1:101" s="134" customFormat="1" ht="12">
      <c r="A1009" s="133"/>
      <c r="B1009" s="132"/>
      <c r="C1009" s="133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7"/>
      <c r="N1009" s="127"/>
      <c r="O1009" s="133"/>
      <c r="P1009" s="133"/>
      <c r="Q1009" s="133"/>
      <c r="R1009" s="133"/>
      <c r="S1009" s="133"/>
      <c r="T1009" s="133"/>
      <c r="U1009" s="133"/>
      <c r="V1009" s="133"/>
      <c r="W1009" s="133"/>
      <c r="X1009" s="133"/>
      <c r="Y1009" s="133"/>
      <c r="Z1009" s="133"/>
      <c r="AA1009" s="133"/>
      <c r="AB1009" s="133"/>
      <c r="AC1009" s="133"/>
      <c r="AD1009" s="133"/>
      <c r="AE1009" s="133"/>
      <c r="AF1009" s="133"/>
      <c r="AG1009" s="133"/>
      <c r="AH1009" s="133"/>
      <c r="AI1009" s="133"/>
      <c r="AJ1009" s="133"/>
      <c r="AK1009" s="133"/>
      <c r="AL1009" s="133"/>
      <c r="AM1009" s="133"/>
      <c r="AN1009" s="133"/>
      <c r="AO1009" s="133"/>
      <c r="AP1009" s="133"/>
      <c r="AQ1009" s="133"/>
      <c r="AR1009" s="133"/>
      <c r="AS1009" s="133"/>
      <c r="AT1009" s="133"/>
      <c r="AU1009" s="133"/>
      <c r="AV1009" s="133"/>
      <c r="AW1009" s="133"/>
      <c r="AX1009" s="133"/>
      <c r="AY1009" s="133"/>
      <c r="AZ1009" s="133"/>
      <c r="BA1009" s="133"/>
      <c r="BB1009" s="133"/>
      <c r="BC1009" s="133"/>
      <c r="BD1009" s="133"/>
      <c r="BE1009" s="133"/>
      <c r="BF1009" s="133"/>
      <c r="BG1009" s="133"/>
      <c r="BH1009" s="133"/>
      <c r="BI1009" s="133"/>
      <c r="BJ1009" s="133"/>
      <c r="BK1009" s="133"/>
      <c r="BL1009" s="133"/>
      <c r="BM1009" s="133"/>
      <c r="BN1009" s="133"/>
      <c r="BO1009" s="133"/>
      <c r="BP1009" s="133"/>
      <c r="BQ1009" s="133"/>
      <c r="BR1009" s="133"/>
      <c r="BS1009" s="133"/>
      <c r="BT1009" s="133"/>
      <c r="BU1009" s="133"/>
      <c r="BV1009" s="133"/>
      <c r="BW1009" s="133"/>
      <c r="BX1009" s="133"/>
      <c r="BY1009" s="133"/>
      <c r="BZ1009" s="133"/>
      <c r="CA1009" s="133"/>
      <c r="CB1009" s="133"/>
      <c r="CC1009" s="133"/>
      <c r="CD1009" s="133"/>
      <c r="CE1009" s="133"/>
      <c r="CF1009" s="133"/>
      <c r="CG1009" s="133"/>
      <c r="CH1009" s="133"/>
      <c r="CI1009" s="133"/>
      <c r="CJ1009" s="133"/>
      <c r="CK1009" s="133"/>
      <c r="CL1009" s="133"/>
      <c r="CM1009" s="133"/>
      <c r="CN1009" s="133"/>
      <c r="CO1009" s="133"/>
      <c r="CP1009" s="133"/>
      <c r="CQ1009" s="133"/>
      <c r="CR1009" s="133"/>
      <c r="CS1009" s="133"/>
      <c r="CT1009" s="133"/>
      <c r="CU1009" s="133"/>
      <c r="CV1009" s="133"/>
      <c r="CW1009" s="133"/>
    </row>
    <row r="1010" spans="1:101" s="134" customFormat="1" ht="12">
      <c r="A1010" s="133"/>
      <c r="B1010" s="132"/>
      <c r="C1010" s="133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7"/>
      <c r="N1010" s="127"/>
      <c r="O1010" s="133"/>
      <c r="P1010" s="133"/>
      <c r="Q1010" s="133"/>
      <c r="R1010" s="133"/>
      <c r="S1010" s="133"/>
      <c r="T1010" s="133"/>
      <c r="U1010" s="133"/>
      <c r="V1010" s="133"/>
      <c r="W1010" s="133"/>
      <c r="X1010" s="133"/>
      <c r="Y1010" s="133"/>
      <c r="Z1010" s="133"/>
      <c r="AA1010" s="133"/>
      <c r="AB1010" s="133"/>
      <c r="AC1010" s="133"/>
      <c r="AD1010" s="133"/>
      <c r="AE1010" s="133"/>
      <c r="AF1010" s="133"/>
      <c r="AG1010" s="133"/>
      <c r="AH1010" s="133"/>
      <c r="AI1010" s="133"/>
      <c r="AJ1010" s="133"/>
      <c r="AK1010" s="133"/>
      <c r="AL1010" s="133"/>
      <c r="AM1010" s="133"/>
      <c r="AN1010" s="133"/>
      <c r="AO1010" s="133"/>
      <c r="AP1010" s="133"/>
      <c r="AQ1010" s="133"/>
      <c r="AR1010" s="133"/>
      <c r="AS1010" s="133"/>
      <c r="AT1010" s="133"/>
      <c r="AU1010" s="133"/>
      <c r="AV1010" s="133"/>
      <c r="AW1010" s="133"/>
      <c r="AX1010" s="133"/>
      <c r="AY1010" s="133"/>
      <c r="AZ1010" s="133"/>
      <c r="BA1010" s="133"/>
      <c r="BB1010" s="133"/>
      <c r="BC1010" s="133"/>
      <c r="BD1010" s="133"/>
      <c r="BE1010" s="133"/>
      <c r="BF1010" s="133"/>
      <c r="BG1010" s="133"/>
      <c r="BH1010" s="133"/>
      <c r="BI1010" s="133"/>
      <c r="BJ1010" s="133"/>
      <c r="BK1010" s="133"/>
      <c r="BL1010" s="133"/>
      <c r="BM1010" s="133"/>
      <c r="BN1010" s="133"/>
      <c r="BO1010" s="133"/>
      <c r="BP1010" s="133"/>
      <c r="BQ1010" s="133"/>
      <c r="BR1010" s="133"/>
      <c r="BS1010" s="133"/>
      <c r="BT1010" s="133"/>
      <c r="BU1010" s="133"/>
      <c r="BV1010" s="133"/>
      <c r="BW1010" s="133"/>
      <c r="BX1010" s="133"/>
      <c r="BY1010" s="133"/>
      <c r="BZ1010" s="133"/>
      <c r="CA1010" s="133"/>
      <c r="CB1010" s="133"/>
      <c r="CC1010" s="133"/>
      <c r="CD1010" s="133"/>
      <c r="CE1010" s="133"/>
      <c r="CF1010" s="133"/>
      <c r="CG1010" s="133"/>
      <c r="CH1010" s="133"/>
      <c r="CI1010" s="133"/>
      <c r="CJ1010" s="133"/>
      <c r="CK1010" s="133"/>
      <c r="CL1010" s="133"/>
      <c r="CM1010" s="133"/>
      <c r="CN1010" s="133"/>
      <c r="CO1010" s="133"/>
      <c r="CP1010" s="133"/>
      <c r="CQ1010" s="133"/>
      <c r="CR1010" s="133"/>
      <c r="CS1010" s="133"/>
      <c r="CT1010" s="133"/>
      <c r="CU1010" s="133"/>
      <c r="CV1010" s="133"/>
      <c r="CW1010" s="133"/>
    </row>
    <row r="1011" spans="1:101" s="134" customFormat="1" ht="12">
      <c r="A1011" s="133"/>
      <c r="B1011" s="132"/>
      <c r="C1011" s="133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7"/>
      <c r="N1011" s="127"/>
      <c r="O1011" s="133"/>
      <c r="P1011" s="133"/>
      <c r="Q1011" s="133"/>
      <c r="R1011" s="133"/>
      <c r="S1011" s="133"/>
      <c r="T1011" s="133"/>
      <c r="U1011" s="133"/>
      <c r="V1011" s="133"/>
      <c r="W1011" s="133"/>
      <c r="X1011" s="133"/>
      <c r="Y1011" s="133"/>
      <c r="Z1011" s="133"/>
      <c r="AA1011" s="133"/>
      <c r="AB1011" s="133"/>
      <c r="AC1011" s="133"/>
      <c r="AD1011" s="133"/>
      <c r="AE1011" s="133"/>
      <c r="AF1011" s="133"/>
      <c r="AG1011" s="133"/>
      <c r="AH1011" s="133"/>
      <c r="AI1011" s="133"/>
      <c r="AJ1011" s="133"/>
      <c r="AK1011" s="133"/>
      <c r="AL1011" s="133"/>
      <c r="AM1011" s="133"/>
      <c r="AN1011" s="133"/>
      <c r="AO1011" s="133"/>
      <c r="AP1011" s="133"/>
      <c r="AQ1011" s="133"/>
      <c r="AR1011" s="133"/>
      <c r="AS1011" s="133"/>
      <c r="AT1011" s="133"/>
      <c r="AU1011" s="133"/>
      <c r="AV1011" s="133"/>
      <c r="AW1011" s="133"/>
      <c r="AX1011" s="133"/>
      <c r="AY1011" s="133"/>
      <c r="AZ1011" s="133"/>
      <c r="BA1011" s="133"/>
      <c r="BB1011" s="133"/>
      <c r="BC1011" s="133"/>
      <c r="BD1011" s="133"/>
      <c r="BE1011" s="133"/>
      <c r="BF1011" s="133"/>
      <c r="BG1011" s="133"/>
      <c r="BH1011" s="133"/>
      <c r="BI1011" s="133"/>
      <c r="BJ1011" s="133"/>
      <c r="BK1011" s="133"/>
      <c r="BL1011" s="133"/>
      <c r="BM1011" s="133"/>
      <c r="BN1011" s="133"/>
      <c r="BO1011" s="133"/>
      <c r="BP1011" s="133"/>
      <c r="BQ1011" s="133"/>
      <c r="BR1011" s="133"/>
      <c r="BS1011" s="133"/>
      <c r="BT1011" s="133"/>
      <c r="BU1011" s="133"/>
      <c r="BV1011" s="133"/>
      <c r="BW1011" s="133"/>
      <c r="BX1011" s="133"/>
      <c r="BY1011" s="133"/>
      <c r="BZ1011" s="133"/>
      <c r="CA1011" s="133"/>
      <c r="CB1011" s="133"/>
      <c r="CC1011" s="133"/>
      <c r="CD1011" s="133"/>
      <c r="CE1011" s="133"/>
      <c r="CF1011" s="133"/>
      <c r="CG1011" s="133"/>
      <c r="CH1011" s="133"/>
      <c r="CI1011" s="133"/>
      <c r="CJ1011" s="133"/>
      <c r="CK1011" s="133"/>
      <c r="CL1011" s="133"/>
      <c r="CM1011" s="133"/>
      <c r="CN1011" s="133"/>
      <c r="CO1011" s="133"/>
      <c r="CP1011" s="133"/>
      <c r="CQ1011" s="133"/>
      <c r="CR1011" s="133"/>
      <c r="CS1011" s="133"/>
      <c r="CT1011" s="133"/>
      <c r="CU1011" s="133"/>
      <c r="CV1011" s="133"/>
      <c r="CW1011" s="133"/>
    </row>
    <row r="1012" spans="1:101" s="134" customFormat="1" ht="12">
      <c r="A1012" s="133"/>
      <c r="B1012" s="132"/>
      <c r="C1012" s="133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7"/>
      <c r="N1012" s="127"/>
      <c r="O1012" s="133"/>
      <c r="P1012" s="133"/>
      <c r="Q1012" s="133"/>
      <c r="R1012" s="133"/>
      <c r="S1012" s="133"/>
      <c r="T1012" s="133"/>
      <c r="U1012" s="133"/>
      <c r="V1012" s="133"/>
      <c r="W1012" s="133"/>
      <c r="X1012" s="133"/>
      <c r="Y1012" s="133"/>
      <c r="Z1012" s="133"/>
      <c r="AA1012" s="133"/>
      <c r="AB1012" s="133"/>
      <c r="AC1012" s="133"/>
      <c r="AD1012" s="133"/>
      <c r="AE1012" s="133"/>
      <c r="AF1012" s="133"/>
      <c r="AG1012" s="133"/>
      <c r="AH1012" s="133"/>
      <c r="AI1012" s="133"/>
      <c r="AJ1012" s="133"/>
      <c r="AK1012" s="133"/>
      <c r="AL1012" s="133"/>
      <c r="AM1012" s="133"/>
      <c r="AN1012" s="133"/>
      <c r="AO1012" s="133"/>
      <c r="AP1012" s="133"/>
      <c r="AQ1012" s="133"/>
      <c r="AR1012" s="133"/>
      <c r="AS1012" s="133"/>
      <c r="AT1012" s="133"/>
      <c r="AU1012" s="133"/>
      <c r="AV1012" s="133"/>
      <c r="AW1012" s="133"/>
      <c r="AX1012" s="133"/>
      <c r="AY1012" s="133"/>
      <c r="AZ1012" s="133"/>
      <c r="BA1012" s="133"/>
      <c r="BB1012" s="133"/>
      <c r="BC1012" s="133"/>
      <c r="BD1012" s="133"/>
      <c r="BE1012" s="133"/>
      <c r="BF1012" s="133"/>
      <c r="BG1012" s="133"/>
      <c r="BH1012" s="133"/>
      <c r="BI1012" s="133"/>
      <c r="BJ1012" s="133"/>
      <c r="BK1012" s="133"/>
      <c r="BL1012" s="133"/>
      <c r="BM1012" s="133"/>
      <c r="BN1012" s="133"/>
      <c r="BO1012" s="133"/>
      <c r="BP1012" s="133"/>
      <c r="BQ1012" s="133"/>
      <c r="BR1012" s="133"/>
      <c r="BS1012" s="133"/>
      <c r="BT1012" s="133"/>
      <c r="BU1012" s="133"/>
      <c r="BV1012" s="133"/>
      <c r="BW1012" s="133"/>
      <c r="BX1012" s="133"/>
      <c r="BY1012" s="133"/>
      <c r="BZ1012" s="133"/>
      <c r="CA1012" s="133"/>
      <c r="CB1012" s="133"/>
      <c r="CC1012" s="133"/>
      <c r="CD1012" s="133"/>
      <c r="CE1012" s="133"/>
      <c r="CF1012" s="133"/>
      <c r="CG1012" s="133"/>
      <c r="CH1012" s="133"/>
      <c r="CI1012" s="133"/>
      <c r="CJ1012" s="133"/>
      <c r="CK1012" s="133"/>
      <c r="CL1012" s="133"/>
      <c r="CM1012" s="133"/>
      <c r="CN1012" s="133"/>
      <c r="CO1012" s="133"/>
      <c r="CP1012" s="133"/>
      <c r="CQ1012" s="133"/>
      <c r="CR1012" s="133"/>
      <c r="CS1012" s="133"/>
      <c r="CT1012" s="133"/>
      <c r="CU1012" s="133"/>
      <c r="CV1012" s="133"/>
      <c r="CW1012" s="133"/>
    </row>
    <row r="1013" spans="1:101" s="134" customFormat="1" ht="12">
      <c r="A1013" s="133"/>
      <c r="B1013" s="132"/>
      <c r="C1013" s="133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7"/>
      <c r="N1013" s="127"/>
      <c r="O1013" s="133"/>
      <c r="P1013" s="133"/>
      <c r="Q1013" s="133"/>
      <c r="R1013" s="133"/>
      <c r="S1013" s="133"/>
      <c r="T1013" s="133"/>
      <c r="U1013" s="133"/>
      <c r="V1013" s="133"/>
      <c r="W1013" s="133"/>
      <c r="X1013" s="133"/>
      <c r="Y1013" s="133"/>
      <c r="Z1013" s="133"/>
      <c r="AA1013" s="133"/>
      <c r="AB1013" s="133"/>
      <c r="AC1013" s="133"/>
      <c r="AD1013" s="133"/>
      <c r="AE1013" s="133"/>
      <c r="AF1013" s="133"/>
      <c r="AG1013" s="133"/>
      <c r="AH1013" s="133"/>
      <c r="AI1013" s="133"/>
      <c r="AJ1013" s="133"/>
      <c r="AK1013" s="133"/>
      <c r="AL1013" s="133"/>
      <c r="AM1013" s="133"/>
      <c r="AN1013" s="133"/>
      <c r="AO1013" s="133"/>
      <c r="AP1013" s="133"/>
      <c r="AQ1013" s="133"/>
      <c r="AR1013" s="133"/>
      <c r="AS1013" s="133"/>
      <c r="AT1013" s="133"/>
      <c r="AU1013" s="133"/>
      <c r="AV1013" s="133"/>
      <c r="AW1013" s="133"/>
      <c r="AX1013" s="133"/>
      <c r="AY1013" s="133"/>
      <c r="AZ1013" s="133"/>
      <c r="BA1013" s="133"/>
      <c r="BB1013" s="133"/>
      <c r="BC1013" s="133"/>
      <c r="BD1013" s="133"/>
      <c r="BE1013" s="133"/>
      <c r="BF1013" s="133"/>
      <c r="BG1013" s="133"/>
      <c r="BH1013" s="133"/>
      <c r="BI1013" s="133"/>
      <c r="BJ1013" s="133"/>
      <c r="BK1013" s="133"/>
      <c r="BL1013" s="133"/>
      <c r="BM1013" s="133"/>
      <c r="BN1013" s="133"/>
      <c r="BO1013" s="133"/>
      <c r="BP1013" s="133"/>
      <c r="BQ1013" s="133"/>
      <c r="BR1013" s="133"/>
      <c r="BS1013" s="133"/>
      <c r="BT1013" s="133"/>
      <c r="BU1013" s="133"/>
      <c r="BV1013" s="133"/>
      <c r="BW1013" s="133"/>
      <c r="BX1013" s="133"/>
      <c r="BY1013" s="133"/>
      <c r="BZ1013" s="133"/>
      <c r="CA1013" s="133"/>
      <c r="CB1013" s="133"/>
      <c r="CC1013" s="133"/>
      <c r="CD1013" s="133"/>
      <c r="CE1013" s="133"/>
      <c r="CF1013" s="133"/>
      <c r="CG1013" s="133"/>
      <c r="CH1013" s="133"/>
      <c r="CI1013" s="133"/>
      <c r="CJ1013" s="133"/>
      <c r="CK1013" s="133"/>
      <c r="CL1013" s="133"/>
      <c r="CM1013" s="133"/>
      <c r="CN1013" s="133"/>
      <c r="CO1013" s="133"/>
      <c r="CP1013" s="133"/>
      <c r="CQ1013" s="133"/>
      <c r="CR1013" s="133"/>
      <c r="CS1013" s="133"/>
      <c r="CT1013" s="133"/>
      <c r="CU1013" s="133"/>
      <c r="CV1013" s="133"/>
      <c r="CW1013" s="133"/>
    </row>
    <row r="1014" spans="1:101" s="134" customFormat="1" ht="12">
      <c r="A1014" s="133"/>
      <c r="B1014" s="132"/>
      <c r="C1014" s="133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7"/>
      <c r="N1014" s="127"/>
      <c r="O1014" s="133"/>
      <c r="P1014" s="133"/>
      <c r="Q1014" s="133"/>
      <c r="R1014" s="133"/>
      <c r="S1014" s="133"/>
      <c r="T1014" s="133"/>
      <c r="U1014" s="133"/>
      <c r="V1014" s="133"/>
      <c r="W1014" s="133"/>
      <c r="X1014" s="133"/>
      <c r="Y1014" s="133"/>
      <c r="Z1014" s="133"/>
      <c r="AA1014" s="133"/>
      <c r="AB1014" s="133"/>
      <c r="AC1014" s="133"/>
      <c r="AD1014" s="133"/>
      <c r="AE1014" s="133"/>
      <c r="AF1014" s="133"/>
      <c r="AG1014" s="133"/>
      <c r="AH1014" s="133"/>
      <c r="AI1014" s="133"/>
      <c r="AJ1014" s="133"/>
      <c r="AK1014" s="133"/>
      <c r="AL1014" s="133"/>
      <c r="AM1014" s="133"/>
      <c r="AN1014" s="133"/>
      <c r="AO1014" s="133"/>
      <c r="AP1014" s="133"/>
      <c r="AQ1014" s="133"/>
      <c r="AR1014" s="133"/>
      <c r="AS1014" s="133"/>
      <c r="AT1014" s="133"/>
      <c r="AU1014" s="133"/>
      <c r="AV1014" s="133"/>
      <c r="AW1014" s="133"/>
      <c r="AX1014" s="133"/>
      <c r="AY1014" s="133"/>
      <c r="AZ1014" s="133"/>
      <c r="BA1014" s="133"/>
      <c r="BB1014" s="133"/>
      <c r="BC1014" s="133"/>
      <c r="BD1014" s="133"/>
      <c r="BE1014" s="133"/>
      <c r="BF1014" s="133"/>
      <c r="BG1014" s="133"/>
      <c r="BH1014" s="133"/>
      <c r="BI1014" s="133"/>
      <c r="BJ1014" s="133"/>
      <c r="BK1014" s="133"/>
      <c r="BL1014" s="133"/>
      <c r="BM1014" s="133"/>
      <c r="BN1014" s="133"/>
      <c r="BO1014" s="133"/>
      <c r="BP1014" s="133"/>
      <c r="BQ1014" s="133"/>
      <c r="BR1014" s="133"/>
      <c r="BS1014" s="133"/>
      <c r="BT1014" s="133"/>
      <c r="BU1014" s="133"/>
      <c r="BV1014" s="133"/>
      <c r="BW1014" s="133"/>
      <c r="BX1014" s="133"/>
      <c r="BY1014" s="133"/>
      <c r="BZ1014" s="133"/>
      <c r="CA1014" s="133"/>
      <c r="CB1014" s="133"/>
      <c r="CC1014" s="133"/>
      <c r="CD1014" s="133"/>
      <c r="CE1014" s="133"/>
      <c r="CF1014" s="133"/>
      <c r="CG1014" s="133"/>
      <c r="CH1014" s="133"/>
      <c r="CI1014" s="133"/>
      <c r="CJ1014" s="133"/>
      <c r="CK1014" s="133"/>
      <c r="CL1014" s="133"/>
      <c r="CM1014" s="133"/>
      <c r="CN1014" s="133"/>
      <c r="CO1014" s="133"/>
      <c r="CP1014" s="133"/>
      <c r="CQ1014" s="133"/>
      <c r="CR1014" s="133"/>
      <c r="CS1014" s="133"/>
      <c r="CT1014" s="133"/>
      <c r="CU1014" s="133"/>
      <c r="CV1014" s="133"/>
      <c r="CW1014" s="133"/>
    </row>
    <row r="1015" spans="1:101" s="134" customFormat="1" ht="12">
      <c r="A1015" s="133"/>
      <c r="B1015" s="132"/>
      <c r="C1015" s="133"/>
      <c r="D1015" s="126"/>
      <c r="E1015" s="126"/>
      <c r="F1015" s="126"/>
      <c r="G1015" s="126"/>
      <c r="H1015" s="126"/>
      <c r="I1015" s="126"/>
      <c r="J1015" s="126"/>
      <c r="K1015" s="126"/>
      <c r="L1015" s="126"/>
      <c r="M1015" s="127"/>
      <c r="N1015" s="127"/>
      <c r="O1015" s="133"/>
      <c r="P1015" s="133"/>
      <c r="Q1015" s="133"/>
      <c r="R1015" s="133"/>
      <c r="S1015" s="133"/>
      <c r="T1015" s="133"/>
      <c r="U1015" s="133"/>
      <c r="V1015" s="133"/>
      <c r="W1015" s="133"/>
      <c r="X1015" s="133"/>
      <c r="Y1015" s="133"/>
      <c r="Z1015" s="133"/>
      <c r="AA1015" s="133"/>
      <c r="AB1015" s="133"/>
      <c r="AC1015" s="133"/>
      <c r="AD1015" s="133"/>
      <c r="AE1015" s="133"/>
      <c r="AF1015" s="133"/>
      <c r="AG1015" s="133"/>
      <c r="AH1015" s="133"/>
      <c r="AI1015" s="133"/>
      <c r="AJ1015" s="133"/>
      <c r="AK1015" s="133"/>
      <c r="AL1015" s="133"/>
      <c r="AM1015" s="133"/>
      <c r="AN1015" s="133"/>
      <c r="AO1015" s="133"/>
      <c r="AP1015" s="133"/>
      <c r="AQ1015" s="133"/>
      <c r="AR1015" s="133"/>
      <c r="AS1015" s="133"/>
      <c r="AT1015" s="133"/>
      <c r="AU1015" s="133"/>
      <c r="AV1015" s="133"/>
      <c r="AW1015" s="133"/>
      <c r="AX1015" s="133"/>
      <c r="AY1015" s="133"/>
      <c r="AZ1015" s="133"/>
      <c r="BA1015" s="133"/>
      <c r="BB1015" s="133"/>
      <c r="BC1015" s="133"/>
      <c r="BD1015" s="133"/>
      <c r="BE1015" s="133"/>
      <c r="BF1015" s="133"/>
      <c r="BG1015" s="133"/>
      <c r="BH1015" s="133"/>
      <c r="BI1015" s="133"/>
      <c r="BJ1015" s="133"/>
      <c r="BK1015" s="133"/>
      <c r="BL1015" s="133"/>
      <c r="BM1015" s="133"/>
      <c r="BN1015" s="133"/>
      <c r="BO1015" s="133"/>
      <c r="BP1015" s="133"/>
      <c r="BQ1015" s="133"/>
      <c r="BR1015" s="133"/>
      <c r="BS1015" s="133"/>
      <c r="BT1015" s="133"/>
      <c r="BU1015" s="133"/>
      <c r="BV1015" s="133"/>
      <c r="BW1015" s="133"/>
      <c r="BX1015" s="133"/>
      <c r="BY1015" s="133"/>
      <c r="BZ1015" s="133"/>
      <c r="CA1015" s="133"/>
      <c r="CB1015" s="133"/>
      <c r="CC1015" s="133"/>
      <c r="CD1015" s="133"/>
      <c r="CE1015" s="133"/>
      <c r="CF1015" s="133"/>
      <c r="CG1015" s="133"/>
      <c r="CH1015" s="133"/>
      <c r="CI1015" s="133"/>
      <c r="CJ1015" s="133"/>
      <c r="CK1015" s="133"/>
      <c r="CL1015" s="133"/>
      <c r="CM1015" s="133"/>
      <c r="CN1015" s="133"/>
      <c r="CO1015" s="133"/>
      <c r="CP1015" s="133"/>
      <c r="CQ1015" s="133"/>
      <c r="CR1015" s="133"/>
      <c r="CS1015" s="133"/>
      <c r="CT1015" s="133"/>
      <c r="CU1015" s="133"/>
      <c r="CV1015" s="133"/>
      <c r="CW1015" s="133"/>
    </row>
    <row r="1016" spans="1:101" s="134" customFormat="1" ht="12">
      <c r="A1016" s="133"/>
      <c r="B1016" s="132"/>
      <c r="C1016" s="133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7"/>
      <c r="N1016" s="127"/>
      <c r="O1016" s="133"/>
      <c r="P1016" s="133"/>
      <c r="Q1016" s="133"/>
      <c r="R1016" s="133"/>
      <c r="S1016" s="133"/>
      <c r="T1016" s="133"/>
      <c r="U1016" s="133"/>
      <c r="V1016" s="133"/>
      <c r="W1016" s="133"/>
      <c r="X1016" s="133"/>
      <c r="Y1016" s="133"/>
      <c r="Z1016" s="133"/>
      <c r="AA1016" s="133"/>
      <c r="AB1016" s="133"/>
      <c r="AC1016" s="133"/>
      <c r="AD1016" s="133"/>
      <c r="AE1016" s="133"/>
      <c r="AF1016" s="133"/>
      <c r="AG1016" s="133"/>
      <c r="AH1016" s="133"/>
      <c r="AI1016" s="133"/>
      <c r="AJ1016" s="133"/>
      <c r="AK1016" s="133"/>
      <c r="AL1016" s="133"/>
      <c r="AM1016" s="133"/>
      <c r="AN1016" s="133"/>
      <c r="AO1016" s="133"/>
      <c r="AP1016" s="133"/>
      <c r="AQ1016" s="133"/>
      <c r="AR1016" s="133"/>
      <c r="AS1016" s="133"/>
      <c r="AT1016" s="133"/>
      <c r="AU1016" s="133"/>
      <c r="AV1016" s="133"/>
      <c r="AW1016" s="133"/>
      <c r="AX1016" s="133"/>
      <c r="AY1016" s="133"/>
      <c r="AZ1016" s="133"/>
      <c r="BA1016" s="133"/>
      <c r="BB1016" s="133"/>
      <c r="BC1016" s="133"/>
      <c r="BD1016" s="133"/>
      <c r="BE1016" s="133"/>
      <c r="BF1016" s="133"/>
      <c r="BG1016" s="133"/>
      <c r="BH1016" s="133"/>
      <c r="BI1016" s="133"/>
      <c r="BJ1016" s="133"/>
      <c r="BK1016" s="133"/>
      <c r="BL1016" s="133"/>
      <c r="BM1016" s="133"/>
      <c r="BN1016" s="133"/>
      <c r="BO1016" s="133"/>
      <c r="BP1016" s="133"/>
      <c r="BQ1016" s="133"/>
      <c r="BR1016" s="133"/>
      <c r="BS1016" s="133"/>
      <c r="BT1016" s="133"/>
      <c r="BU1016" s="133"/>
      <c r="BV1016" s="133"/>
      <c r="BW1016" s="133"/>
      <c r="BX1016" s="133"/>
      <c r="BY1016" s="133"/>
      <c r="BZ1016" s="133"/>
      <c r="CA1016" s="133"/>
      <c r="CB1016" s="133"/>
      <c r="CC1016" s="133"/>
      <c r="CD1016" s="133"/>
      <c r="CE1016" s="133"/>
      <c r="CF1016" s="133"/>
      <c r="CG1016" s="133"/>
      <c r="CH1016" s="133"/>
      <c r="CI1016" s="133"/>
      <c r="CJ1016" s="133"/>
      <c r="CK1016" s="133"/>
      <c r="CL1016" s="133"/>
      <c r="CM1016" s="133"/>
      <c r="CN1016" s="133"/>
      <c r="CO1016" s="133"/>
      <c r="CP1016" s="133"/>
      <c r="CQ1016" s="133"/>
      <c r="CR1016" s="133"/>
      <c r="CS1016" s="133"/>
      <c r="CT1016" s="133"/>
      <c r="CU1016" s="133"/>
      <c r="CV1016" s="133"/>
      <c r="CW1016" s="133"/>
    </row>
    <row r="1017" spans="1:101" s="134" customFormat="1" ht="12">
      <c r="A1017" s="133"/>
      <c r="B1017" s="132"/>
      <c r="C1017" s="133"/>
      <c r="D1017" s="126"/>
      <c r="E1017" s="126"/>
      <c r="F1017" s="126"/>
      <c r="G1017" s="126"/>
      <c r="H1017" s="126"/>
      <c r="I1017" s="126"/>
      <c r="J1017" s="126"/>
      <c r="K1017" s="126"/>
      <c r="L1017" s="126"/>
      <c r="M1017" s="127"/>
      <c r="N1017" s="127"/>
      <c r="O1017" s="133"/>
      <c r="P1017" s="133"/>
      <c r="Q1017" s="133"/>
      <c r="R1017" s="133"/>
      <c r="S1017" s="133"/>
      <c r="T1017" s="133"/>
      <c r="U1017" s="133"/>
      <c r="V1017" s="133"/>
      <c r="W1017" s="133"/>
      <c r="X1017" s="133"/>
      <c r="Y1017" s="133"/>
      <c r="Z1017" s="133"/>
      <c r="AA1017" s="133"/>
      <c r="AB1017" s="133"/>
      <c r="AC1017" s="133"/>
      <c r="AD1017" s="133"/>
      <c r="AE1017" s="133"/>
      <c r="AF1017" s="133"/>
      <c r="AG1017" s="133"/>
      <c r="AH1017" s="133"/>
      <c r="AI1017" s="133"/>
      <c r="AJ1017" s="133"/>
      <c r="AK1017" s="133"/>
      <c r="AL1017" s="133"/>
      <c r="AM1017" s="133"/>
      <c r="AN1017" s="133"/>
      <c r="AO1017" s="133"/>
      <c r="AP1017" s="133"/>
      <c r="AQ1017" s="133"/>
      <c r="AR1017" s="133"/>
      <c r="AS1017" s="133"/>
      <c r="AT1017" s="133"/>
      <c r="AU1017" s="133"/>
      <c r="AV1017" s="133"/>
      <c r="AW1017" s="133"/>
      <c r="AX1017" s="133"/>
      <c r="AY1017" s="133"/>
      <c r="AZ1017" s="133"/>
      <c r="BA1017" s="133"/>
      <c r="BB1017" s="133"/>
      <c r="BC1017" s="133"/>
      <c r="BD1017" s="133"/>
      <c r="BE1017" s="133"/>
      <c r="BF1017" s="133"/>
      <c r="BG1017" s="133"/>
      <c r="BH1017" s="133"/>
      <c r="BI1017" s="133"/>
      <c r="BJ1017" s="133"/>
      <c r="BK1017" s="133"/>
      <c r="BL1017" s="133"/>
      <c r="BM1017" s="133"/>
      <c r="BN1017" s="133"/>
      <c r="BO1017" s="133"/>
      <c r="BP1017" s="133"/>
      <c r="BQ1017" s="133"/>
      <c r="BR1017" s="133"/>
      <c r="BS1017" s="133"/>
      <c r="BT1017" s="133"/>
      <c r="BU1017" s="133"/>
      <c r="BV1017" s="133"/>
      <c r="BW1017" s="133"/>
      <c r="BX1017" s="133"/>
      <c r="BY1017" s="133"/>
      <c r="BZ1017" s="133"/>
      <c r="CA1017" s="133"/>
      <c r="CB1017" s="133"/>
      <c r="CC1017" s="133"/>
      <c r="CD1017" s="133"/>
      <c r="CE1017" s="133"/>
      <c r="CF1017" s="133"/>
      <c r="CG1017" s="133"/>
      <c r="CH1017" s="133"/>
      <c r="CI1017" s="133"/>
      <c r="CJ1017" s="133"/>
      <c r="CK1017" s="133"/>
      <c r="CL1017" s="133"/>
      <c r="CM1017" s="133"/>
      <c r="CN1017" s="133"/>
      <c r="CO1017" s="133"/>
      <c r="CP1017" s="133"/>
      <c r="CQ1017" s="133"/>
      <c r="CR1017" s="133"/>
      <c r="CS1017" s="133"/>
      <c r="CT1017" s="133"/>
      <c r="CU1017" s="133"/>
      <c r="CV1017" s="133"/>
      <c r="CW1017" s="133"/>
    </row>
    <row r="1018" spans="1:101" s="134" customFormat="1" ht="12">
      <c r="A1018" s="133"/>
      <c r="B1018" s="132"/>
      <c r="C1018" s="133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7"/>
      <c r="N1018" s="127"/>
      <c r="O1018" s="133"/>
      <c r="P1018" s="133"/>
      <c r="Q1018" s="133"/>
      <c r="R1018" s="133"/>
      <c r="S1018" s="133"/>
      <c r="T1018" s="133"/>
      <c r="U1018" s="133"/>
      <c r="V1018" s="133"/>
      <c r="W1018" s="133"/>
      <c r="X1018" s="133"/>
      <c r="Y1018" s="133"/>
      <c r="Z1018" s="133"/>
      <c r="AA1018" s="133"/>
      <c r="AB1018" s="133"/>
      <c r="AC1018" s="133"/>
      <c r="AD1018" s="133"/>
      <c r="AE1018" s="133"/>
      <c r="AF1018" s="133"/>
      <c r="AG1018" s="133"/>
      <c r="AH1018" s="133"/>
      <c r="AI1018" s="133"/>
      <c r="AJ1018" s="133"/>
      <c r="AK1018" s="133"/>
      <c r="AL1018" s="133"/>
      <c r="AM1018" s="133"/>
      <c r="AN1018" s="133"/>
      <c r="AO1018" s="133"/>
      <c r="AP1018" s="133"/>
      <c r="AQ1018" s="133"/>
      <c r="AR1018" s="133"/>
      <c r="AS1018" s="133"/>
      <c r="AT1018" s="133"/>
      <c r="AU1018" s="133"/>
      <c r="AV1018" s="133"/>
      <c r="AW1018" s="133"/>
      <c r="AX1018" s="133"/>
      <c r="AY1018" s="133"/>
      <c r="AZ1018" s="133"/>
      <c r="BA1018" s="133"/>
      <c r="BB1018" s="133"/>
      <c r="BC1018" s="133"/>
      <c r="BD1018" s="133"/>
      <c r="BE1018" s="133"/>
      <c r="BF1018" s="133"/>
      <c r="BG1018" s="133"/>
      <c r="BH1018" s="133"/>
      <c r="BI1018" s="133"/>
      <c r="BJ1018" s="133"/>
      <c r="BK1018" s="133"/>
      <c r="BL1018" s="133"/>
      <c r="BM1018" s="133"/>
      <c r="BN1018" s="133"/>
      <c r="BO1018" s="133"/>
      <c r="BP1018" s="133"/>
      <c r="BQ1018" s="133"/>
      <c r="BR1018" s="133"/>
      <c r="BS1018" s="133"/>
      <c r="BT1018" s="133"/>
      <c r="BU1018" s="133"/>
      <c r="BV1018" s="133"/>
      <c r="BW1018" s="133"/>
      <c r="BX1018" s="133"/>
      <c r="BY1018" s="133"/>
      <c r="BZ1018" s="133"/>
      <c r="CA1018" s="133"/>
      <c r="CB1018" s="133"/>
      <c r="CC1018" s="133"/>
      <c r="CD1018" s="133"/>
      <c r="CE1018" s="133"/>
      <c r="CF1018" s="133"/>
      <c r="CG1018" s="133"/>
      <c r="CH1018" s="133"/>
      <c r="CI1018" s="133"/>
      <c r="CJ1018" s="133"/>
      <c r="CK1018" s="133"/>
      <c r="CL1018" s="133"/>
      <c r="CM1018" s="133"/>
      <c r="CN1018" s="133"/>
      <c r="CO1018" s="133"/>
      <c r="CP1018" s="133"/>
      <c r="CQ1018" s="133"/>
      <c r="CR1018" s="133"/>
      <c r="CS1018" s="133"/>
      <c r="CT1018" s="133"/>
      <c r="CU1018" s="133"/>
      <c r="CV1018" s="133"/>
      <c r="CW1018" s="133"/>
    </row>
    <row r="1019" spans="1:101" s="134" customFormat="1" ht="12">
      <c r="A1019" s="133"/>
      <c r="B1019" s="132"/>
      <c r="C1019" s="133"/>
      <c r="D1019" s="126"/>
      <c r="E1019" s="126"/>
      <c r="F1019" s="126"/>
      <c r="G1019" s="126"/>
      <c r="H1019" s="126"/>
      <c r="I1019" s="126"/>
      <c r="J1019" s="126"/>
      <c r="K1019" s="126"/>
      <c r="L1019" s="126"/>
      <c r="M1019" s="127"/>
      <c r="N1019" s="127"/>
      <c r="O1019" s="133"/>
      <c r="P1019" s="133"/>
      <c r="Q1019" s="133"/>
      <c r="R1019" s="133"/>
      <c r="S1019" s="133"/>
      <c r="T1019" s="133"/>
      <c r="U1019" s="133"/>
      <c r="V1019" s="133"/>
      <c r="W1019" s="133"/>
      <c r="X1019" s="133"/>
      <c r="Y1019" s="133"/>
      <c r="Z1019" s="133"/>
      <c r="AA1019" s="133"/>
      <c r="AB1019" s="133"/>
      <c r="AC1019" s="133"/>
      <c r="AD1019" s="133"/>
      <c r="AE1019" s="133"/>
      <c r="AF1019" s="133"/>
      <c r="AG1019" s="133"/>
      <c r="AH1019" s="133"/>
      <c r="AI1019" s="133"/>
      <c r="AJ1019" s="133"/>
      <c r="AK1019" s="133"/>
      <c r="AL1019" s="133"/>
      <c r="AM1019" s="133"/>
      <c r="AN1019" s="133"/>
      <c r="AO1019" s="133"/>
      <c r="AP1019" s="133"/>
      <c r="AQ1019" s="133"/>
      <c r="AR1019" s="133"/>
      <c r="AS1019" s="133"/>
      <c r="AT1019" s="133"/>
      <c r="AU1019" s="133"/>
      <c r="AV1019" s="133"/>
      <c r="AW1019" s="133"/>
      <c r="AX1019" s="133"/>
      <c r="AY1019" s="133"/>
      <c r="AZ1019" s="133"/>
      <c r="BA1019" s="133"/>
      <c r="BB1019" s="133"/>
      <c r="BC1019" s="133"/>
      <c r="BD1019" s="133"/>
      <c r="BE1019" s="133"/>
      <c r="BF1019" s="133"/>
      <c r="BG1019" s="133"/>
      <c r="BH1019" s="133"/>
      <c r="BI1019" s="133"/>
      <c r="BJ1019" s="133"/>
      <c r="BK1019" s="133"/>
      <c r="BL1019" s="133"/>
      <c r="BM1019" s="133"/>
      <c r="BN1019" s="133"/>
      <c r="BO1019" s="133"/>
      <c r="BP1019" s="133"/>
      <c r="BQ1019" s="133"/>
      <c r="BR1019" s="133"/>
      <c r="BS1019" s="133"/>
      <c r="BT1019" s="133"/>
      <c r="BU1019" s="133"/>
      <c r="BV1019" s="133"/>
      <c r="BW1019" s="133"/>
      <c r="BX1019" s="133"/>
      <c r="BY1019" s="133"/>
      <c r="BZ1019" s="133"/>
      <c r="CA1019" s="133"/>
      <c r="CB1019" s="133"/>
      <c r="CC1019" s="133"/>
      <c r="CD1019" s="133"/>
      <c r="CE1019" s="133"/>
      <c r="CF1019" s="133"/>
      <c r="CG1019" s="133"/>
      <c r="CH1019" s="133"/>
      <c r="CI1019" s="133"/>
      <c r="CJ1019" s="133"/>
      <c r="CK1019" s="133"/>
      <c r="CL1019" s="133"/>
      <c r="CM1019" s="133"/>
      <c r="CN1019" s="133"/>
      <c r="CO1019" s="133"/>
      <c r="CP1019" s="133"/>
      <c r="CQ1019" s="133"/>
      <c r="CR1019" s="133"/>
      <c r="CS1019" s="133"/>
      <c r="CT1019" s="133"/>
      <c r="CU1019" s="133"/>
      <c r="CV1019" s="133"/>
      <c r="CW1019" s="133"/>
    </row>
    <row r="1020" spans="1:101" s="134" customFormat="1" ht="12">
      <c r="A1020" s="133"/>
      <c r="B1020" s="132"/>
      <c r="C1020" s="133"/>
      <c r="D1020" s="126"/>
      <c r="E1020" s="126"/>
      <c r="F1020" s="126"/>
      <c r="G1020" s="126"/>
      <c r="H1020" s="126"/>
      <c r="I1020" s="126"/>
      <c r="J1020" s="126"/>
      <c r="K1020" s="126"/>
      <c r="L1020" s="126"/>
      <c r="M1020" s="127"/>
      <c r="N1020" s="127"/>
      <c r="O1020" s="133"/>
      <c r="P1020" s="133"/>
      <c r="Q1020" s="133"/>
      <c r="R1020" s="133"/>
      <c r="S1020" s="133"/>
      <c r="T1020" s="133"/>
      <c r="U1020" s="133"/>
      <c r="V1020" s="133"/>
      <c r="W1020" s="133"/>
      <c r="X1020" s="133"/>
      <c r="Y1020" s="133"/>
      <c r="Z1020" s="133"/>
      <c r="AA1020" s="133"/>
      <c r="AB1020" s="133"/>
      <c r="AC1020" s="133"/>
      <c r="AD1020" s="133"/>
      <c r="AE1020" s="133"/>
      <c r="AF1020" s="133"/>
      <c r="AG1020" s="133"/>
      <c r="AH1020" s="133"/>
      <c r="AI1020" s="133"/>
      <c r="AJ1020" s="133"/>
      <c r="AK1020" s="133"/>
      <c r="AL1020" s="133"/>
      <c r="AM1020" s="133"/>
      <c r="AN1020" s="133"/>
      <c r="AO1020" s="133"/>
      <c r="AP1020" s="133"/>
      <c r="AQ1020" s="133"/>
      <c r="AR1020" s="133"/>
      <c r="AS1020" s="133"/>
      <c r="AT1020" s="133"/>
      <c r="AU1020" s="133"/>
      <c r="AV1020" s="133"/>
      <c r="AW1020" s="133"/>
      <c r="AX1020" s="133"/>
      <c r="AY1020" s="133"/>
      <c r="AZ1020" s="133"/>
      <c r="BA1020" s="133"/>
      <c r="BB1020" s="133"/>
      <c r="BC1020" s="133"/>
      <c r="BD1020" s="133"/>
      <c r="BE1020" s="133"/>
      <c r="BF1020" s="133"/>
      <c r="BG1020" s="133"/>
      <c r="BH1020" s="133"/>
      <c r="BI1020" s="133"/>
      <c r="BJ1020" s="133"/>
      <c r="BK1020" s="133"/>
      <c r="BL1020" s="133"/>
      <c r="BM1020" s="133"/>
      <c r="BN1020" s="133"/>
      <c r="BO1020" s="133"/>
      <c r="BP1020" s="133"/>
      <c r="BQ1020" s="133"/>
      <c r="BR1020" s="133"/>
      <c r="BS1020" s="133"/>
      <c r="BT1020" s="133"/>
      <c r="BU1020" s="133"/>
      <c r="BV1020" s="133"/>
      <c r="BW1020" s="133"/>
      <c r="BX1020" s="133"/>
      <c r="BY1020" s="133"/>
      <c r="BZ1020" s="133"/>
      <c r="CA1020" s="133"/>
      <c r="CB1020" s="133"/>
      <c r="CC1020" s="133"/>
      <c r="CD1020" s="133"/>
      <c r="CE1020" s="133"/>
      <c r="CF1020" s="133"/>
      <c r="CG1020" s="133"/>
      <c r="CH1020" s="133"/>
      <c r="CI1020" s="133"/>
      <c r="CJ1020" s="133"/>
      <c r="CK1020" s="133"/>
      <c r="CL1020" s="133"/>
      <c r="CM1020" s="133"/>
      <c r="CN1020" s="133"/>
      <c r="CO1020" s="133"/>
      <c r="CP1020" s="133"/>
      <c r="CQ1020" s="133"/>
      <c r="CR1020" s="133"/>
      <c r="CS1020" s="133"/>
      <c r="CT1020" s="133"/>
      <c r="CU1020" s="133"/>
      <c r="CV1020" s="133"/>
      <c r="CW1020" s="133"/>
    </row>
    <row r="1021" spans="1:101" s="134" customFormat="1" ht="12">
      <c r="A1021" s="133"/>
      <c r="B1021" s="132"/>
      <c r="C1021" s="133"/>
      <c r="D1021" s="126"/>
      <c r="E1021" s="126"/>
      <c r="F1021" s="126"/>
      <c r="G1021" s="126"/>
      <c r="H1021" s="126"/>
      <c r="I1021" s="126"/>
      <c r="J1021" s="126"/>
      <c r="K1021" s="126"/>
      <c r="L1021" s="126"/>
      <c r="M1021" s="127"/>
      <c r="N1021" s="127"/>
      <c r="O1021" s="133"/>
      <c r="P1021" s="133"/>
      <c r="Q1021" s="133"/>
      <c r="R1021" s="133"/>
      <c r="S1021" s="133"/>
      <c r="T1021" s="133"/>
      <c r="U1021" s="133"/>
      <c r="V1021" s="133"/>
      <c r="W1021" s="133"/>
      <c r="X1021" s="133"/>
      <c r="Y1021" s="133"/>
      <c r="Z1021" s="133"/>
      <c r="AA1021" s="133"/>
      <c r="AB1021" s="133"/>
      <c r="AC1021" s="133"/>
      <c r="AD1021" s="133"/>
      <c r="AE1021" s="133"/>
      <c r="AF1021" s="133"/>
      <c r="AG1021" s="133"/>
      <c r="AH1021" s="133"/>
      <c r="AI1021" s="133"/>
      <c r="AJ1021" s="133"/>
      <c r="AK1021" s="133"/>
      <c r="AL1021" s="133"/>
      <c r="AM1021" s="133"/>
      <c r="AN1021" s="133"/>
      <c r="AO1021" s="133"/>
      <c r="AP1021" s="133"/>
      <c r="AQ1021" s="133"/>
      <c r="AR1021" s="133"/>
      <c r="AS1021" s="133"/>
      <c r="AT1021" s="133"/>
      <c r="AU1021" s="133"/>
      <c r="AV1021" s="133"/>
      <c r="AW1021" s="133"/>
      <c r="AX1021" s="133"/>
      <c r="AY1021" s="133"/>
      <c r="AZ1021" s="133"/>
      <c r="BA1021" s="133"/>
      <c r="BB1021" s="133"/>
      <c r="BC1021" s="133"/>
      <c r="BD1021" s="133"/>
      <c r="BE1021" s="133"/>
      <c r="BF1021" s="133"/>
      <c r="BG1021" s="133"/>
      <c r="BH1021" s="133"/>
      <c r="BI1021" s="133"/>
      <c r="BJ1021" s="133"/>
      <c r="BK1021" s="133"/>
      <c r="BL1021" s="133"/>
      <c r="BM1021" s="133"/>
      <c r="BN1021" s="133"/>
      <c r="BO1021" s="133"/>
      <c r="BP1021" s="133"/>
      <c r="BQ1021" s="133"/>
      <c r="BR1021" s="133"/>
      <c r="BS1021" s="133"/>
      <c r="BT1021" s="133"/>
      <c r="BU1021" s="133"/>
      <c r="BV1021" s="133"/>
      <c r="BW1021" s="133"/>
      <c r="BX1021" s="133"/>
      <c r="BY1021" s="133"/>
      <c r="BZ1021" s="133"/>
      <c r="CA1021" s="133"/>
      <c r="CB1021" s="133"/>
      <c r="CC1021" s="133"/>
      <c r="CD1021" s="133"/>
      <c r="CE1021" s="133"/>
      <c r="CF1021" s="133"/>
      <c r="CG1021" s="133"/>
      <c r="CH1021" s="133"/>
      <c r="CI1021" s="133"/>
      <c r="CJ1021" s="133"/>
      <c r="CK1021" s="133"/>
      <c r="CL1021" s="133"/>
      <c r="CM1021" s="133"/>
      <c r="CN1021" s="133"/>
      <c r="CO1021" s="133"/>
      <c r="CP1021" s="133"/>
      <c r="CQ1021" s="133"/>
      <c r="CR1021" s="133"/>
      <c r="CS1021" s="133"/>
      <c r="CT1021" s="133"/>
      <c r="CU1021" s="133"/>
      <c r="CV1021" s="133"/>
      <c r="CW1021" s="133"/>
    </row>
    <row r="1022" spans="1:101" s="134" customFormat="1" ht="12">
      <c r="A1022" s="133"/>
      <c r="B1022" s="132"/>
      <c r="C1022" s="133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7"/>
      <c r="N1022" s="127"/>
      <c r="O1022" s="133"/>
      <c r="P1022" s="133"/>
      <c r="Q1022" s="133"/>
      <c r="R1022" s="133"/>
      <c r="S1022" s="133"/>
      <c r="T1022" s="133"/>
      <c r="U1022" s="133"/>
      <c r="V1022" s="133"/>
      <c r="W1022" s="133"/>
      <c r="X1022" s="133"/>
      <c r="Y1022" s="133"/>
      <c r="Z1022" s="133"/>
      <c r="AA1022" s="133"/>
      <c r="AB1022" s="133"/>
      <c r="AC1022" s="133"/>
      <c r="AD1022" s="133"/>
      <c r="AE1022" s="133"/>
      <c r="AF1022" s="133"/>
      <c r="AG1022" s="133"/>
      <c r="AH1022" s="133"/>
      <c r="AI1022" s="133"/>
      <c r="AJ1022" s="133"/>
      <c r="AK1022" s="133"/>
      <c r="AL1022" s="133"/>
      <c r="AM1022" s="133"/>
      <c r="AN1022" s="133"/>
      <c r="AO1022" s="133"/>
      <c r="AP1022" s="133"/>
      <c r="AQ1022" s="133"/>
      <c r="AR1022" s="133"/>
      <c r="AS1022" s="133"/>
      <c r="AT1022" s="133"/>
      <c r="AU1022" s="133"/>
      <c r="AV1022" s="133"/>
      <c r="AW1022" s="133"/>
      <c r="AX1022" s="133"/>
      <c r="AY1022" s="133"/>
      <c r="AZ1022" s="133"/>
      <c r="BA1022" s="133"/>
      <c r="BB1022" s="133"/>
      <c r="BC1022" s="133"/>
      <c r="BD1022" s="133"/>
      <c r="BE1022" s="133"/>
      <c r="BF1022" s="133"/>
      <c r="BG1022" s="133"/>
      <c r="BH1022" s="133"/>
      <c r="BI1022" s="133"/>
      <c r="BJ1022" s="133"/>
      <c r="BK1022" s="133"/>
      <c r="BL1022" s="133"/>
      <c r="BM1022" s="133"/>
      <c r="BN1022" s="133"/>
      <c r="BO1022" s="133"/>
      <c r="BP1022" s="133"/>
      <c r="BQ1022" s="133"/>
      <c r="BR1022" s="133"/>
      <c r="BS1022" s="133"/>
      <c r="BT1022" s="133"/>
      <c r="BU1022" s="133"/>
      <c r="BV1022" s="133"/>
      <c r="BW1022" s="133"/>
      <c r="BX1022" s="133"/>
      <c r="BY1022" s="133"/>
      <c r="BZ1022" s="133"/>
      <c r="CA1022" s="133"/>
      <c r="CB1022" s="133"/>
      <c r="CC1022" s="133"/>
      <c r="CD1022" s="133"/>
      <c r="CE1022" s="133"/>
      <c r="CF1022" s="133"/>
      <c r="CG1022" s="133"/>
      <c r="CH1022" s="133"/>
      <c r="CI1022" s="133"/>
      <c r="CJ1022" s="133"/>
      <c r="CK1022" s="133"/>
      <c r="CL1022" s="133"/>
      <c r="CM1022" s="133"/>
      <c r="CN1022" s="133"/>
      <c r="CO1022" s="133"/>
      <c r="CP1022" s="133"/>
      <c r="CQ1022" s="133"/>
      <c r="CR1022" s="133"/>
      <c r="CS1022" s="133"/>
      <c r="CT1022" s="133"/>
      <c r="CU1022" s="133"/>
      <c r="CV1022" s="133"/>
      <c r="CW1022" s="133"/>
    </row>
    <row r="1023" spans="1:101" s="134" customFormat="1" ht="12">
      <c r="A1023" s="133"/>
      <c r="B1023" s="132"/>
      <c r="C1023" s="133"/>
      <c r="D1023" s="126"/>
      <c r="E1023" s="126"/>
      <c r="F1023" s="126"/>
      <c r="G1023" s="126"/>
      <c r="H1023" s="126"/>
      <c r="I1023" s="126"/>
      <c r="J1023" s="126"/>
      <c r="K1023" s="126"/>
      <c r="L1023" s="126"/>
      <c r="M1023" s="127"/>
      <c r="N1023" s="127"/>
      <c r="O1023" s="133"/>
      <c r="P1023" s="133"/>
      <c r="Q1023" s="133"/>
      <c r="R1023" s="133"/>
      <c r="S1023" s="133"/>
      <c r="T1023" s="133"/>
      <c r="U1023" s="133"/>
      <c r="V1023" s="133"/>
      <c r="W1023" s="133"/>
      <c r="X1023" s="133"/>
      <c r="Y1023" s="133"/>
      <c r="Z1023" s="133"/>
      <c r="AA1023" s="133"/>
      <c r="AB1023" s="133"/>
      <c r="AC1023" s="133"/>
      <c r="AD1023" s="133"/>
      <c r="AE1023" s="133"/>
      <c r="AF1023" s="133"/>
      <c r="AG1023" s="133"/>
      <c r="AH1023" s="133"/>
      <c r="AI1023" s="133"/>
      <c r="AJ1023" s="133"/>
      <c r="AK1023" s="133"/>
      <c r="AL1023" s="133"/>
      <c r="AM1023" s="133"/>
      <c r="AN1023" s="133"/>
      <c r="AO1023" s="133"/>
      <c r="AP1023" s="133"/>
      <c r="AQ1023" s="133"/>
      <c r="AR1023" s="133"/>
      <c r="AS1023" s="133"/>
      <c r="AT1023" s="133"/>
      <c r="AU1023" s="133"/>
      <c r="AV1023" s="133"/>
      <c r="AW1023" s="133"/>
      <c r="AX1023" s="133"/>
      <c r="AY1023" s="133"/>
      <c r="AZ1023" s="133"/>
      <c r="BA1023" s="133"/>
      <c r="BB1023" s="133"/>
      <c r="BC1023" s="133"/>
      <c r="BD1023" s="133"/>
      <c r="BE1023" s="133"/>
      <c r="BF1023" s="133"/>
      <c r="BG1023" s="133"/>
      <c r="BH1023" s="133"/>
      <c r="BI1023" s="133"/>
      <c r="BJ1023" s="133"/>
      <c r="BK1023" s="133"/>
      <c r="BL1023" s="133"/>
      <c r="BM1023" s="133"/>
      <c r="BN1023" s="133"/>
      <c r="BO1023" s="133"/>
      <c r="BP1023" s="133"/>
      <c r="BQ1023" s="133"/>
      <c r="BR1023" s="133"/>
      <c r="BS1023" s="133"/>
      <c r="BT1023" s="133"/>
      <c r="BU1023" s="133"/>
      <c r="BV1023" s="133"/>
      <c r="BW1023" s="133"/>
      <c r="BX1023" s="133"/>
      <c r="BY1023" s="133"/>
      <c r="BZ1023" s="133"/>
      <c r="CA1023" s="133"/>
      <c r="CB1023" s="133"/>
      <c r="CC1023" s="133"/>
      <c r="CD1023" s="133"/>
      <c r="CE1023" s="133"/>
      <c r="CF1023" s="133"/>
      <c r="CG1023" s="133"/>
      <c r="CH1023" s="133"/>
      <c r="CI1023" s="133"/>
      <c r="CJ1023" s="133"/>
      <c r="CK1023" s="133"/>
      <c r="CL1023" s="133"/>
      <c r="CM1023" s="133"/>
      <c r="CN1023" s="133"/>
      <c r="CO1023" s="133"/>
      <c r="CP1023" s="133"/>
      <c r="CQ1023" s="133"/>
      <c r="CR1023" s="133"/>
      <c r="CS1023" s="133"/>
      <c r="CT1023" s="133"/>
      <c r="CU1023" s="133"/>
      <c r="CV1023" s="133"/>
      <c r="CW1023" s="133"/>
    </row>
    <row r="1024" spans="1:101" s="134" customFormat="1" ht="12">
      <c r="A1024" s="133"/>
      <c r="B1024" s="132"/>
      <c r="C1024" s="133"/>
      <c r="D1024" s="126"/>
      <c r="E1024" s="126"/>
      <c r="F1024" s="126"/>
      <c r="G1024" s="126"/>
      <c r="H1024" s="126"/>
      <c r="I1024" s="126"/>
      <c r="J1024" s="126"/>
      <c r="K1024" s="126"/>
      <c r="L1024" s="126"/>
      <c r="M1024" s="127"/>
      <c r="N1024" s="127"/>
      <c r="O1024" s="133"/>
      <c r="P1024" s="133"/>
      <c r="Q1024" s="133"/>
      <c r="R1024" s="133"/>
      <c r="S1024" s="133"/>
      <c r="T1024" s="133"/>
      <c r="U1024" s="133"/>
      <c r="V1024" s="133"/>
      <c r="W1024" s="133"/>
      <c r="X1024" s="133"/>
      <c r="Y1024" s="133"/>
      <c r="Z1024" s="133"/>
      <c r="AA1024" s="133"/>
      <c r="AB1024" s="133"/>
      <c r="AC1024" s="133"/>
      <c r="AD1024" s="133"/>
      <c r="AE1024" s="133"/>
      <c r="AF1024" s="133"/>
      <c r="AG1024" s="133"/>
      <c r="AH1024" s="133"/>
      <c r="AI1024" s="133"/>
      <c r="AJ1024" s="133"/>
      <c r="AK1024" s="133"/>
      <c r="AL1024" s="133"/>
      <c r="AM1024" s="133"/>
      <c r="AN1024" s="133"/>
      <c r="AO1024" s="133"/>
      <c r="AP1024" s="133"/>
      <c r="AQ1024" s="133"/>
      <c r="AR1024" s="133"/>
      <c r="AS1024" s="133"/>
      <c r="AT1024" s="133"/>
      <c r="AU1024" s="133"/>
      <c r="AV1024" s="133"/>
      <c r="AW1024" s="133"/>
      <c r="AX1024" s="133"/>
      <c r="AY1024" s="133"/>
      <c r="AZ1024" s="133"/>
      <c r="BA1024" s="133"/>
      <c r="BB1024" s="133"/>
      <c r="BC1024" s="133"/>
      <c r="BD1024" s="133"/>
      <c r="BE1024" s="133"/>
      <c r="BF1024" s="133"/>
      <c r="BG1024" s="133"/>
      <c r="BH1024" s="133"/>
      <c r="BI1024" s="133"/>
      <c r="BJ1024" s="133"/>
      <c r="BK1024" s="133"/>
      <c r="BL1024" s="133"/>
      <c r="BM1024" s="133"/>
      <c r="BN1024" s="133"/>
      <c r="BO1024" s="133"/>
      <c r="BP1024" s="133"/>
      <c r="BQ1024" s="133"/>
      <c r="BR1024" s="133"/>
      <c r="BS1024" s="133"/>
      <c r="BT1024" s="133"/>
      <c r="BU1024" s="133"/>
      <c r="BV1024" s="133"/>
      <c r="BW1024" s="133"/>
      <c r="BX1024" s="133"/>
      <c r="BY1024" s="133"/>
      <c r="BZ1024" s="133"/>
      <c r="CA1024" s="133"/>
      <c r="CB1024" s="133"/>
      <c r="CC1024" s="133"/>
      <c r="CD1024" s="133"/>
      <c r="CE1024" s="133"/>
      <c r="CF1024" s="133"/>
      <c r="CG1024" s="133"/>
      <c r="CH1024" s="133"/>
      <c r="CI1024" s="133"/>
      <c r="CJ1024" s="133"/>
      <c r="CK1024" s="133"/>
      <c r="CL1024" s="133"/>
      <c r="CM1024" s="133"/>
      <c r="CN1024" s="133"/>
      <c r="CO1024" s="133"/>
      <c r="CP1024" s="133"/>
      <c r="CQ1024" s="133"/>
      <c r="CR1024" s="133"/>
      <c r="CS1024" s="133"/>
      <c r="CT1024" s="133"/>
      <c r="CU1024" s="133"/>
      <c r="CV1024" s="133"/>
      <c r="CW1024" s="133"/>
    </row>
    <row r="1025" spans="1:101" s="134" customFormat="1" ht="12">
      <c r="A1025" s="133"/>
      <c r="B1025" s="132"/>
      <c r="C1025" s="133"/>
      <c r="D1025" s="126"/>
      <c r="E1025" s="126"/>
      <c r="F1025" s="126"/>
      <c r="G1025" s="126"/>
      <c r="H1025" s="126"/>
      <c r="I1025" s="126"/>
      <c r="J1025" s="126"/>
      <c r="K1025" s="126"/>
      <c r="L1025" s="126"/>
      <c r="M1025" s="127"/>
      <c r="N1025" s="127"/>
      <c r="O1025" s="133"/>
      <c r="P1025" s="133"/>
      <c r="Q1025" s="133"/>
      <c r="R1025" s="133"/>
      <c r="S1025" s="133"/>
      <c r="T1025" s="133"/>
      <c r="U1025" s="133"/>
      <c r="V1025" s="133"/>
      <c r="W1025" s="133"/>
      <c r="X1025" s="133"/>
      <c r="Y1025" s="133"/>
      <c r="Z1025" s="133"/>
      <c r="AA1025" s="133"/>
      <c r="AB1025" s="133"/>
      <c r="AC1025" s="133"/>
      <c r="AD1025" s="133"/>
      <c r="AE1025" s="133"/>
      <c r="AF1025" s="133"/>
      <c r="AG1025" s="133"/>
      <c r="AH1025" s="133"/>
      <c r="AI1025" s="133"/>
      <c r="AJ1025" s="133"/>
      <c r="AK1025" s="133"/>
      <c r="AL1025" s="133"/>
      <c r="AM1025" s="133"/>
      <c r="AN1025" s="133"/>
      <c r="AO1025" s="133"/>
      <c r="AP1025" s="133"/>
      <c r="AQ1025" s="133"/>
      <c r="AR1025" s="133"/>
      <c r="AS1025" s="133"/>
      <c r="AT1025" s="133"/>
      <c r="AU1025" s="133"/>
      <c r="AV1025" s="133"/>
      <c r="AW1025" s="133"/>
      <c r="AX1025" s="133"/>
      <c r="AY1025" s="133"/>
      <c r="AZ1025" s="133"/>
      <c r="BA1025" s="133"/>
      <c r="BB1025" s="133"/>
      <c r="BC1025" s="133"/>
      <c r="BD1025" s="133"/>
      <c r="BE1025" s="133"/>
      <c r="BF1025" s="133"/>
      <c r="BG1025" s="133"/>
      <c r="BH1025" s="133"/>
      <c r="BI1025" s="133"/>
      <c r="BJ1025" s="133"/>
      <c r="BK1025" s="133"/>
      <c r="BL1025" s="133"/>
      <c r="BM1025" s="133"/>
      <c r="BN1025" s="133"/>
      <c r="BO1025" s="133"/>
      <c r="BP1025" s="133"/>
      <c r="BQ1025" s="133"/>
      <c r="BR1025" s="133"/>
      <c r="BS1025" s="133"/>
      <c r="BT1025" s="133"/>
      <c r="BU1025" s="133"/>
      <c r="BV1025" s="133"/>
      <c r="BW1025" s="133"/>
      <c r="BX1025" s="133"/>
      <c r="BY1025" s="133"/>
      <c r="BZ1025" s="133"/>
      <c r="CA1025" s="133"/>
      <c r="CB1025" s="133"/>
      <c r="CC1025" s="133"/>
      <c r="CD1025" s="133"/>
      <c r="CE1025" s="133"/>
      <c r="CF1025" s="133"/>
      <c r="CG1025" s="133"/>
      <c r="CH1025" s="133"/>
      <c r="CI1025" s="133"/>
      <c r="CJ1025" s="133"/>
      <c r="CK1025" s="133"/>
      <c r="CL1025" s="133"/>
      <c r="CM1025" s="133"/>
      <c r="CN1025" s="133"/>
      <c r="CO1025" s="133"/>
      <c r="CP1025" s="133"/>
      <c r="CQ1025" s="133"/>
      <c r="CR1025" s="133"/>
      <c r="CS1025" s="133"/>
      <c r="CT1025" s="133"/>
      <c r="CU1025" s="133"/>
      <c r="CV1025" s="133"/>
      <c r="CW1025" s="133"/>
    </row>
    <row r="1026" spans="1:101" s="134" customFormat="1" ht="12">
      <c r="A1026" s="133"/>
      <c r="B1026" s="132"/>
      <c r="C1026" s="133"/>
      <c r="D1026" s="126"/>
      <c r="E1026" s="126"/>
      <c r="F1026" s="126"/>
      <c r="G1026" s="126"/>
      <c r="H1026" s="126"/>
      <c r="I1026" s="126"/>
      <c r="J1026" s="126"/>
      <c r="K1026" s="126"/>
      <c r="L1026" s="126"/>
      <c r="M1026" s="127"/>
      <c r="N1026" s="127"/>
      <c r="O1026" s="133"/>
      <c r="P1026" s="133"/>
      <c r="Q1026" s="133"/>
      <c r="R1026" s="133"/>
      <c r="S1026" s="133"/>
      <c r="T1026" s="133"/>
      <c r="U1026" s="133"/>
      <c r="V1026" s="133"/>
      <c r="W1026" s="133"/>
      <c r="X1026" s="133"/>
      <c r="Y1026" s="133"/>
      <c r="Z1026" s="133"/>
      <c r="AA1026" s="133"/>
      <c r="AB1026" s="133"/>
      <c r="AC1026" s="133"/>
      <c r="AD1026" s="133"/>
      <c r="AE1026" s="133"/>
      <c r="AF1026" s="133"/>
      <c r="AG1026" s="133"/>
      <c r="AH1026" s="133"/>
      <c r="AI1026" s="133"/>
      <c r="AJ1026" s="133"/>
      <c r="AK1026" s="133"/>
      <c r="AL1026" s="133"/>
      <c r="AM1026" s="133"/>
      <c r="AN1026" s="133"/>
      <c r="AO1026" s="133"/>
      <c r="AP1026" s="133"/>
      <c r="AQ1026" s="133"/>
      <c r="AR1026" s="133"/>
      <c r="AS1026" s="133"/>
      <c r="AT1026" s="133"/>
      <c r="AU1026" s="133"/>
      <c r="AV1026" s="133"/>
      <c r="AW1026" s="133"/>
      <c r="AX1026" s="133"/>
      <c r="AY1026" s="133"/>
      <c r="AZ1026" s="133"/>
      <c r="BA1026" s="133"/>
      <c r="BB1026" s="133"/>
      <c r="BC1026" s="133"/>
      <c r="BD1026" s="133"/>
      <c r="BE1026" s="133"/>
      <c r="BF1026" s="133"/>
      <c r="BG1026" s="133"/>
      <c r="BH1026" s="133"/>
      <c r="BI1026" s="133"/>
      <c r="BJ1026" s="133"/>
      <c r="BK1026" s="133"/>
      <c r="BL1026" s="133"/>
      <c r="BM1026" s="133"/>
      <c r="BN1026" s="133"/>
      <c r="BO1026" s="133"/>
      <c r="BP1026" s="133"/>
      <c r="BQ1026" s="133"/>
      <c r="BR1026" s="133"/>
      <c r="BS1026" s="133"/>
      <c r="BT1026" s="133"/>
      <c r="BU1026" s="133"/>
      <c r="BV1026" s="133"/>
      <c r="BW1026" s="133"/>
      <c r="BX1026" s="133"/>
      <c r="BY1026" s="133"/>
      <c r="BZ1026" s="133"/>
      <c r="CA1026" s="133"/>
      <c r="CB1026" s="133"/>
      <c r="CC1026" s="133"/>
      <c r="CD1026" s="133"/>
      <c r="CE1026" s="133"/>
      <c r="CF1026" s="133"/>
      <c r="CG1026" s="133"/>
      <c r="CH1026" s="133"/>
      <c r="CI1026" s="133"/>
      <c r="CJ1026" s="133"/>
      <c r="CK1026" s="133"/>
      <c r="CL1026" s="133"/>
      <c r="CM1026" s="133"/>
      <c r="CN1026" s="133"/>
      <c r="CO1026" s="133"/>
      <c r="CP1026" s="133"/>
      <c r="CQ1026" s="133"/>
      <c r="CR1026" s="133"/>
      <c r="CS1026" s="133"/>
      <c r="CT1026" s="133"/>
      <c r="CU1026" s="133"/>
      <c r="CV1026" s="133"/>
      <c r="CW1026" s="133"/>
    </row>
    <row r="1027" spans="1:101" s="134" customFormat="1" ht="12">
      <c r="A1027" s="133"/>
      <c r="B1027" s="132"/>
      <c r="C1027" s="133"/>
      <c r="D1027" s="126"/>
      <c r="E1027" s="126"/>
      <c r="F1027" s="126"/>
      <c r="G1027" s="126"/>
      <c r="H1027" s="126"/>
      <c r="I1027" s="126"/>
      <c r="J1027" s="126"/>
      <c r="K1027" s="126"/>
      <c r="L1027" s="126"/>
      <c r="M1027" s="127"/>
      <c r="N1027" s="127"/>
      <c r="O1027" s="133"/>
      <c r="P1027" s="133"/>
      <c r="Q1027" s="133"/>
      <c r="R1027" s="133"/>
      <c r="S1027" s="133"/>
      <c r="T1027" s="133"/>
      <c r="U1027" s="133"/>
      <c r="V1027" s="133"/>
      <c r="W1027" s="133"/>
      <c r="X1027" s="133"/>
      <c r="Y1027" s="133"/>
      <c r="Z1027" s="133"/>
      <c r="AA1027" s="133"/>
      <c r="AB1027" s="133"/>
      <c r="AC1027" s="133"/>
      <c r="AD1027" s="133"/>
      <c r="AE1027" s="133"/>
      <c r="AF1027" s="133"/>
      <c r="AG1027" s="133"/>
      <c r="AH1027" s="133"/>
      <c r="AI1027" s="133"/>
      <c r="AJ1027" s="133"/>
      <c r="AK1027" s="133"/>
      <c r="AL1027" s="133"/>
      <c r="AM1027" s="133"/>
      <c r="AN1027" s="133"/>
      <c r="AO1027" s="133"/>
      <c r="AP1027" s="133"/>
      <c r="AQ1027" s="133"/>
      <c r="AR1027" s="133"/>
      <c r="AS1027" s="133"/>
      <c r="AT1027" s="133"/>
      <c r="AU1027" s="133"/>
      <c r="AV1027" s="133"/>
      <c r="AW1027" s="133"/>
      <c r="AX1027" s="133"/>
      <c r="AY1027" s="133"/>
      <c r="AZ1027" s="133"/>
      <c r="BA1027" s="133"/>
      <c r="BB1027" s="133"/>
      <c r="BC1027" s="133"/>
      <c r="BD1027" s="133"/>
      <c r="BE1027" s="133"/>
      <c r="BF1027" s="133"/>
      <c r="BG1027" s="133"/>
      <c r="BH1027" s="133"/>
      <c r="BI1027" s="133"/>
      <c r="BJ1027" s="133"/>
      <c r="BK1027" s="133"/>
      <c r="BL1027" s="133"/>
      <c r="BM1027" s="133"/>
      <c r="BN1027" s="133"/>
      <c r="BO1027" s="133"/>
      <c r="BP1027" s="133"/>
      <c r="BQ1027" s="133"/>
      <c r="BR1027" s="133"/>
      <c r="BS1027" s="133"/>
      <c r="BT1027" s="133"/>
      <c r="BU1027" s="133"/>
      <c r="BV1027" s="133"/>
      <c r="BW1027" s="133"/>
      <c r="BX1027" s="133"/>
      <c r="BY1027" s="133"/>
      <c r="BZ1027" s="133"/>
      <c r="CA1027" s="133"/>
      <c r="CB1027" s="133"/>
      <c r="CC1027" s="133"/>
      <c r="CD1027" s="133"/>
      <c r="CE1027" s="133"/>
      <c r="CF1027" s="133"/>
      <c r="CG1027" s="133"/>
      <c r="CH1027" s="133"/>
      <c r="CI1027" s="133"/>
      <c r="CJ1027" s="133"/>
      <c r="CK1027" s="133"/>
      <c r="CL1027" s="133"/>
      <c r="CM1027" s="133"/>
      <c r="CN1027" s="133"/>
      <c r="CO1027" s="133"/>
      <c r="CP1027" s="133"/>
      <c r="CQ1027" s="133"/>
      <c r="CR1027" s="133"/>
      <c r="CS1027" s="133"/>
      <c r="CT1027" s="133"/>
      <c r="CU1027" s="133"/>
      <c r="CV1027" s="133"/>
      <c r="CW1027" s="133"/>
    </row>
    <row r="1028" spans="1:101" s="134" customFormat="1" ht="12">
      <c r="A1028" s="133"/>
      <c r="B1028" s="132"/>
      <c r="C1028" s="133"/>
      <c r="D1028" s="126"/>
      <c r="E1028" s="126"/>
      <c r="F1028" s="126"/>
      <c r="G1028" s="126"/>
      <c r="H1028" s="126"/>
      <c r="I1028" s="126"/>
      <c r="J1028" s="126"/>
      <c r="K1028" s="126"/>
      <c r="L1028" s="126"/>
      <c r="M1028" s="127"/>
      <c r="N1028" s="127"/>
      <c r="O1028" s="133"/>
      <c r="P1028" s="133"/>
      <c r="Q1028" s="133"/>
      <c r="R1028" s="133"/>
      <c r="S1028" s="133"/>
      <c r="T1028" s="133"/>
      <c r="U1028" s="133"/>
      <c r="V1028" s="133"/>
      <c r="W1028" s="133"/>
      <c r="X1028" s="133"/>
      <c r="Y1028" s="133"/>
      <c r="Z1028" s="133"/>
      <c r="AA1028" s="133"/>
      <c r="AB1028" s="133"/>
      <c r="AC1028" s="133"/>
      <c r="AD1028" s="133"/>
      <c r="AE1028" s="133"/>
      <c r="AF1028" s="133"/>
      <c r="AG1028" s="133"/>
      <c r="AH1028" s="133"/>
      <c r="AI1028" s="133"/>
      <c r="AJ1028" s="133"/>
      <c r="AK1028" s="133"/>
      <c r="AL1028" s="133"/>
      <c r="AM1028" s="133"/>
      <c r="AN1028" s="133"/>
      <c r="AO1028" s="133"/>
      <c r="AP1028" s="133"/>
      <c r="AQ1028" s="133"/>
      <c r="AR1028" s="133"/>
      <c r="AS1028" s="133"/>
      <c r="AT1028" s="133"/>
      <c r="AU1028" s="133"/>
      <c r="AV1028" s="133"/>
      <c r="AW1028" s="133"/>
      <c r="AX1028" s="133"/>
      <c r="AY1028" s="133"/>
      <c r="AZ1028" s="133"/>
      <c r="BA1028" s="133"/>
      <c r="BB1028" s="133"/>
      <c r="BC1028" s="133"/>
      <c r="BD1028" s="133"/>
      <c r="BE1028" s="133"/>
      <c r="BF1028" s="133"/>
      <c r="BG1028" s="133"/>
      <c r="BH1028" s="133"/>
      <c r="BI1028" s="133"/>
      <c r="BJ1028" s="133"/>
      <c r="BK1028" s="133"/>
      <c r="BL1028" s="133"/>
      <c r="BM1028" s="133"/>
      <c r="BN1028" s="133"/>
      <c r="BO1028" s="133"/>
      <c r="BP1028" s="133"/>
      <c r="BQ1028" s="133"/>
      <c r="BR1028" s="133"/>
      <c r="BS1028" s="133"/>
      <c r="BT1028" s="133"/>
      <c r="BU1028" s="133"/>
      <c r="BV1028" s="133"/>
      <c r="BW1028" s="133"/>
      <c r="BX1028" s="133"/>
      <c r="BY1028" s="133"/>
      <c r="BZ1028" s="133"/>
      <c r="CA1028" s="133"/>
      <c r="CB1028" s="133"/>
      <c r="CC1028" s="133"/>
      <c r="CD1028" s="133"/>
      <c r="CE1028" s="133"/>
      <c r="CF1028" s="133"/>
      <c r="CG1028" s="133"/>
      <c r="CH1028" s="133"/>
      <c r="CI1028" s="133"/>
      <c r="CJ1028" s="133"/>
      <c r="CK1028" s="133"/>
      <c r="CL1028" s="133"/>
      <c r="CM1028" s="133"/>
      <c r="CN1028" s="133"/>
      <c r="CO1028" s="133"/>
      <c r="CP1028" s="133"/>
      <c r="CQ1028" s="133"/>
      <c r="CR1028" s="133"/>
      <c r="CS1028" s="133"/>
      <c r="CT1028" s="133"/>
      <c r="CU1028" s="133"/>
      <c r="CV1028" s="133"/>
      <c r="CW1028" s="133"/>
    </row>
    <row r="1029" spans="1:101" s="134" customFormat="1" ht="12">
      <c r="A1029" s="133"/>
      <c r="B1029" s="132"/>
      <c r="C1029" s="133"/>
      <c r="D1029" s="126"/>
      <c r="E1029" s="126"/>
      <c r="F1029" s="126"/>
      <c r="G1029" s="126"/>
      <c r="H1029" s="126"/>
      <c r="I1029" s="126"/>
      <c r="J1029" s="126"/>
      <c r="K1029" s="126"/>
      <c r="L1029" s="126"/>
      <c r="M1029" s="127"/>
      <c r="N1029" s="127"/>
      <c r="O1029" s="133"/>
      <c r="P1029" s="133"/>
      <c r="Q1029" s="133"/>
      <c r="R1029" s="133"/>
      <c r="S1029" s="133"/>
      <c r="T1029" s="133"/>
      <c r="U1029" s="133"/>
      <c r="V1029" s="133"/>
      <c r="W1029" s="133"/>
      <c r="X1029" s="133"/>
      <c r="Y1029" s="133"/>
      <c r="Z1029" s="133"/>
      <c r="AA1029" s="133"/>
      <c r="AB1029" s="133"/>
      <c r="AC1029" s="133"/>
      <c r="AD1029" s="133"/>
      <c r="AE1029" s="133"/>
      <c r="AF1029" s="133"/>
      <c r="AG1029" s="133"/>
      <c r="AH1029" s="133"/>
      <c r="AI1029" s="133"/>
      <c r="AJ1029" s="133"/>
      <c r="AK1029" s="133"/>
      <c r="AL1029" s="133"/>
      <c r="AM1029" s="133"/>
      <c r="AN1029" s="133"/>
      <c r="AO1029" s="133"/>
      <c r="AP1029" s="133"/>
      <c r="AQ1029" s="133"/>
      <c r="AR1029" s="133"/>
      <c r="AS1029" s="133"/>
      <c r="AT1029" s="133"/>
      <c r="AU1029" s="133"/>
      <c r="AV1029" s="133"/>
      <c r="AW1029" s="133"/>
      <c r="AX1029" s="133"/>
      <c r="AY1029" s="133"/>
      <c r="AZ1029" s="133"/>
      <c r="BA1029" s="133"/>
      <c r="BB1029" s="133"/>
      <c r="BC1029" s="133"/>
      <c r="BD1029" s="133"/>
      <c r="BE1029" s="133"/>
      <c r="BF1029" s="133"/>
      <c r="BG1029" s="133"/>
      <c r="BH1029" s="133"/>
      <c r="BI1029" s="133"/>
      <c r="BJ1029" s="133"/>
      <c r="BK1029" s="133"/>
      <c r="BL1029" s="133"/>
      <c r="BM1029" s="133"/>
      <c r="BN1029" s="133"/>
      <c r="BO1029" s="133"/>
      <c r="BP1029" s="133"/>
      <c r="BQ1029" s="133"/>
      <c r="BR1029" s="133"/>
      <c r="BS1029" s="133"/>
      <c r="BT1029" s="133"/>
      <c r="BU1029" s="133"/>
      <c r="BV1029" s="133"/>
      <c r="BW1029" s="133"/>
      <c r="BX1029" s="133"/>
      <c r="BY1029" s="133"/>
      <c r="BZ1029" s="133"/>
      <c r="CA1029" s="133"/>
      <c r="CB1029" s="133"/>
      <c r="CC1029" s="133"/>
      <c r="CD1029" s="133"/>
      <c r="CE1029" s="133"/>
      <c r="CF1029" s="133"/>
      <c r="CG1029" s="133"/>
      <c r="CH1029" s="133"/>
      <c r="CI1029" s="133"/>
      <c r="CJ1029" s="133"/>
      <c r="CK1029" s="133"/>
      <c r="CL1029" s="133"/>
      <c r="CM1029" s="133"/>
      <c r="CN1029" s="133"/>
      <c r="CO1029" s="133"/>
      <c r="CP1029" s="133"/>
      <c r="CQ1029" s="133"/>
      <c r="CR1029" s="133"/>
      <c r="CS1029" s="133"/>
      <c r="CT1029" s="133"/>
      <c r="CU1029" s="133"/>
      <c r="CV1029" s="133"/>
      <c r="CW1029" s="133"/>
    </row>
    <row r="1030" spans="1:101" s="134" customFormat="1" ht="12">
      <c r="A1030" s="133"/>
      <c r="B1030" s="132"/>
      <c r="C1030" s="133"/>
      <c r="D1030" s="126"/>
      <c r="E1030" s="126"/>
      <c r="F1030" s="126"/>
      <c r="G1030" s="126"/>
      <c r="H1030" s="126"/>
      <c r="I1030" s="126"/>
      <c r="J1030" s="126"/>
      <c r="K1030" s="126"/>
      <c r="L1030" s="126"/>
      <c r="M1030" s="127"/>
      <c r="N1030" s="127"/>
      <c r="O1030" s="133"/>
      <c r="P1030" s="133"/>
      <c r="Q1030" s="133"/>
      <c r="R1030" s="133"/>
      <c r="S1030" s="133"/>
      <c r="T1030" s="133"/>
      <c r="U1030" s="133"/>
      <c r="V1030" s="133"/>
      <c r="W1030" s="133"/>
      <c r="X1030" s="133"/>
      <c r="Y1030" s="133"/>
      <c r="Z1030" s="133"/>
      <c r="AA1030" s="133"/>
      <c r="AB1030" s="133"/>
      <c r="AC1030" s="133"/>
      <c r="AD1030" s="133"/>
      <c r="AE1030" s="133"/>
      <c r="AF1030" s="133"/>
      <c r="AG1030" s="133"/>
      <c r="AH1030" s="133"/>
      <c r="AI1030" s="133"/>
      <c r="AJ1030" s="133"/>
      <c r="AK1030" s="133"/>
      <c r="AL1030" s="133"/>
      <c r="AM1030" s="133"/>
      <c r="AN1030" s="133"/>
      <c r="AO1030" s="133"/>
      <c r="AP1030" s="133"/>
      <c r="AQ1030" s="133"/>
      <c r="AR1030" s="133"/>
      <c r="AS1030" s="133"/>
      <c r="AT1030" s="133"/>
      <c r="AU1030" s="133"/>
      <c r="AV1030" s="133"/>
      <c r="AW1030" s="133"/>
      <c r="AX1030" s="133"/>
      <c r="AY1030" s="133"/>
      <c r="AZ1030" s="133"/>
      <c r="BA1030" s="133"/>
      <c r="BB1030" s="133"/>
      <c r="BC1030" s="133"/>
      <c r="BD1030" s="133"/>
      <c r="BE1030" s="133"/>
      <c r="BF1030" s="133"/>
      <c r="BG1030" s="133"/>
      <c r="BH1030" s="133"/>
      <c r="BI1030" s="133"/>
      <c r="BJ1030" s="133"/>
      <c r="BK1030" s="133"/>
      <c r="BL1030" s="133"/>
      <c r="BM1030" s="133"/>
      <c r="BN1030" s="133"/>
      <c r="BO1030" s="133"/>
      <c r="BP1030" s="133"/>
      <c r="BQ1030" s="133"/>
      <c r="BR1030" s="133"/>
      <c r="BS1030" s="133"/>
      <c r="BT1030" s="133"/>
      <c r="BU1030" s="133"/>
      <c r="BV1030" s="133"/>
      <c r="BW1030" s="133"/>
      <c r="BX1030" s="133"/>
      <c r="BY1030" s="133"/>
      <c r="BZ1030" s="133"/>
      <c r="CA1030" s="133"/>
      <c r="CB1030" s="133"/>
      <c r="CC1030" s="133"/>
      <c r="CD1030" s="133"/>
      <c r="CE1030" s="133"/>
      <c r="CF1030" s="133"/>
      <c r="CG1030" s="133"/>
      <c r="CH1030" s="133"/>
      <c r="CI1030" s="133"/>
      <c r="CJ1030" s="133"/>
      <c r="CK1030" s="133"/>
      <c r="CL1030" s="133"/>
      <c r="CM1030" s="133"/>
      <c r="CN1030" s="133"/>
      <c r="CO1030" s="133"/>
      <c r="CP1030" s="133"/>
      <c r="CQ1030" s="133"/>
      <c r="CR1030" s="133"/>
      <c r="CS1030" s="133"/>
      <c r="CT1030" s="133"/>
      <c r="CU1030" s="133"/>
      <c r="CV1030" s="133"/>
      <c r="CW1030" s="133"/>
    </row>
    <row r="1031" spans="1:101" s="134" customFormat="1" ht="12">
      <c r="A1031" s="133"/>
      <c r="B1031" s="132"/>
      <c r="C1031" s="133"/>
      <c r="D1031" s="126"/>
      <c r="E1031" s="126"/>
      <c r="F1031" s="126"/>
      <c r="G1031" s="126"/>
      <c r="H1031" s="126"/>
      <c r="I1031" s="126"/>
      <c r="J1031" s="126"/>
      <c r="K1031" s="126"/>
      <c r="L1031" s="126"/>
      <c r="M1031" s="127"/>
      <c r="N1031" s="127"/>
      <c r="O1031" s="133"/>
      <c r="P1031" s="133"/>
      <c r="Q1031" s="133"/>
      <c r="R1031" s="133"/>
      <c r="S1031" s="133"/>
      <c r="T1031" s="133"/>
      <c r="U1031" s="133"/>
      <c r="V1031" s="133"/>
      <c r="W1031" s="133"/>
      <c r="X1031" s="133"/>
      <c r="Y1031" s="133"/>
      <c r="Z1031" s="133"/>
      <c r="AA1031" s="133"/>
      <c r="AB1031" s="133"/>
      <c r="AC1031" s="133"/>
      <c r="AD1031" s="133"/>
      <c r="AE1031" s="133"/>
      <c r="AF1031" s="133"/>
      <c r="AG1031" s="133"/>
      <c r="AH1031" s="133"/>
      <c r="AI1031" s="133"/>
      <c r="AJ1031" s="133"/>
      <c r="AK1031" s="133"/>
      <c r="AL1031" s="133"/>
      <c r="AM1031" s="133"/>
      <c r="AN1031" s="133"/>
      <c r="AO1031" s="133"/>
      <c r="AP1031" s="133"/>
      <c r="AQ1031" s="133"/>
      <c r="AR1031" s="133"/>
      <c r="AS1031" s="133"/>
      <c r="AT1031" s="133"/>
      <c r="AU1031" s="133"/>
      <c r="AV1031" s="133"/>
      <c r="AW1031" s="133"/>
      <c r="AX1031" s="133"/>
      <c r="AY1031" s="133"/>
      <c r="AZ1031" s="133"/>
      <c r="BA1031" s="133"/>
      <c r="BB1031" s="133"/>
      <c r="BC1031" s="133"/>
      <c r="BD1031" s="133"/>
      <c r="BE1031" s="133"/>
      <c r="BF1031" s="133"/>
      <c r="BG1031" s="133"/>
      <c r="BH1031" s="133"/>
      <c r="BI1031" s="133"/>
      <c r="BJ1031" s="133"/>
      <c r="BK1031" s="133"/>
      <c r="BL1031" s="133"/>
      <c r="BM1031" s="133"/>
      <c r="BN1031" s="133"/>
      <c r="BO1031" s="133"/>
      <c r="BP1031" s="133"/>
      <c r="BQ1031" s="133"/>
      <c r="BR1031" s="133"/>
      <c r="BS1031" s="133"/>
      <c r="BT1031" s="133"/>
      <c r="BU1031" s="133"/>
      <c r="BV1031" s="133"/>
      <c r="BW1031" s="133"/>
      <c r="BX1031" s="133"/>
      <c r="BY1031" s="133"/>
      <c r="BZ1031" s="133"/>
      <c r="CA1031" s="133"/>
      <c r="CB1031" s="133"/>
      <c r="CC1031" s="133"/>
      <c r="CD1031" s="133"/>
      <c r="CE1031" s="133"/>
      <c r="CF1031" s="133"/>
      <c r="CG1031" s="133"/>
      <c r="CH1031" s="133"/>
      <c r="CI1031" s="133"/>
      <c r="CJ1031" s="133"/>
      <c r="CK1031" s="133"/>
      <c r="CL1031" s="133"/>
      <c r="CM1031" s="133"/>
      <c r="CN1031" s="133"/>
      <c r="CO1031" s="133"/>
      <c r="CP1031" s="133"/>
      <c r="CQ1031" s="133"/>
      <c r="CR1031" s="133"/>
      <c r="CS1031" s="133"/>
      <c r="CT1031" s="133"/>
      <c r="CU1031" s="133"/>
      <c r="CV1031" s="133"/>
      <c r="CW1031" s="133"/>
    </row>
    <row r="1032" spans="1:101" s="134" customFormat="1" ht="12">
      <c r="A1032" s="133"/>
      <c r="B1032" s="132"/>
      <c r="C1032" s="133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7"/>
      <c r="N1032" s="127"/>
      <c r="O1032" s="133"/>
      <c r="P1032" s="133"/>
      <c r="Q1032" s="133"/>
      <c r="R1032" s="133"/>
      <c r="S1032" s="133"/>
      <c r="T1032" s="133"/>
      <c r="U1032" s="133"/>
      <c r="V1032" s="133"/>
      <c r="W1032" s="133"/>
      <c r="X1032" s="133"/>
      <c r="Y1032" s="133"/>
      <c r="Z1032" s="133"/>
      <c r="AA1032" s="133"/>
      <c r="AB1032" s="133"/>
      <c r="AC1032" s="133"/>
      <c r="AD1032" s="133"/>
      <c r="AE1032" s="133"/>
      <c r="AF1032" s="133"/>
      <c r="AG1032" s="133"/>
      <c r="AH1032" s="133"/>
      <c r="AI1032" s="133"/>
      <c r="AJ1032" s="133"/>
      <c r="AK1032" s="133"/>
      <c r="AL1032" s="133"/>
      <c r="AM1032" s="133"/>
      <c r="AN1032" s="133"/>
      <c r="AO1032" s="133"/>
      <c r="AP1032" s="133"/>
      <c r="AQ1032" s="133"/>
      <c r="AR1032" s="133"/>
      <c r="AS1032" s="133"/>
      <c r="AT1032" s="133"/>
      <c r="AU1032" s="133"/>
      <c r="AV1032" s="133"/>
      <c r="AW1032" s="133"/>
      <c r="AX1032" s="133"/>
      <c r="AY1032" s="133"/>
      <c r="AZ1032" s="133"/>
      <c r="BA1032" s="133"/>
      <c r="BB1032" s="133"/>
      <c r="BC1032" s="133"/>
      <c r="BD1032" s="133"/>
      <c r="BE1032" s="133"/>
      <c r="BF1032" s="133"/>
      <c r="BG1032" s="133"/>
      <c r="BH1032" s="133"/>
      <c r="BI1032" s="133"/>
      <c r="BJ1032" s="133"/>
      <c r="BK1032" s="133"/>
      <c r="BL1032" s="133"/>
      <c r="BM1032" s="133"/>
      <c r="BN1032" s="133"/>
      <c r="BO1032" s="133"/>
      <c r="BP1032" s="133"/>
      <c r="BQ1032" s="133"/>
      <c r="BR1032" s="133"/>
      <c r="BS1032" s="133"/>
      <c r="BT1032" s="133"/>
      <c r="BU1032" s="133"/>
      <c r="BV1032" s="133"/>
      <c r="BW1032" s="133"/>
      <c r="BX1032" s="133"/>
      <c r="BY1032" s="133"/>
      <c r="BZ1032" s="133"/>
      <c r="CA1032" s="133"/>
      <c r="CB1032" s="133"/>
      <c r="CC1032" s="133"/>
      <c r="CD1032" s="133"/>
      <c r="CE1032" s="133"/>
      <c r="CF1032" s="133"/>
      <c r="CG1032" s="133"/>
      <c r="CH1032" s="133"/>
      <c r="CI1032" s="133"/>
      <c r="CJ1032" s="133"/>
      <c r="CK1032" s="133"/>
      <c r="CL1032" s="133"/>
      <c r="CM1032" s="133"/>
      <c r="CN1032" s="133"/>
      <c r="CO1032" s="133"/>
      <c r="CP1032" s="133"/>
      <c r="CQ1032" s="133"/>
      <c r="CR1032" s="133"/>
      <c r="CS1032" s="133"/>
      <c r="CT1032" s="133"/>
      <c r="CU1032" s="133"/>
      <c r="CV1032" s="133"/>
      <c r="CW1032" s="133"/>
    </row>
    <row r="1033" spans="1:101" s="134" customFormat="1" ht="12">
      <c r="A1033" s="133"/>
      <c r="B1033" s="132"/>
      <c r="C1033" s="133"/>
      <c r="D1033" s="126"/>
      <c r="E1033" s="126"/>
      <c r="F1033" s="126"/>
      <c r="G1033" s="126"/>
      <c r="H1033" s="126"/>
      <c r="I1033" s="126"/>
      <c r="J1033" s="126"/>
      <c r="K1033" s="126"/>
      <c r="L1033" s="126"/>
      <c r="M1033" s="127"/>
      <c r="N1033" s="127"/>
      <c r="O1033" s="133"/>
      <c r="P1033" s="133"/>
      <c r="Q1033" s="133"/>
      <c r="R1033" s="133"/>
      <c r="S1033" s="133"/>
      <c r="T1033" s="133"/>
      <c r="U1033" s="133"/>
      <c r="V1033" s="133"/>
      <c r="W1033" s="133"/>
      <c r="X1033" s="133"/>
      <c r="Y1033" s="133"/>
      <c r="Z1033" s="133"/>
      <c r="AA1033" s="133"/>
      <c r="AB1033" s="133"/>
      <c r="AC1033" s="133"/>
      <c r="AD1033" s="133"/>
      <c r="AE1033" s="133"/>
      <c r="AF1033" s="133"/>
      <c r="AG1033" s="133"/>
      <c r="AH1033" s="133"/>
      <c r="AI1033" s="133"/>
      <c r="AJ1033" s="133"/>
      <c r="AK1033" s="133"/>
      <c r="AL1033" s="133"/>
      <c r="AM1033" s="133"/>
      <c r="AN1033" s="133"/>
      <c r="AO1033" s="133"/>
      <c r="AP1033" s="133"/>
      <c r="AQ1033" s="133"/>
      <c r="AR1033" s="133"/>
      <c r="AS1033" s="133"/>
      <c r="AT1033" s="133"/>
      <c r="AU1033" s="133"/>
      <c r="AV1033" s="133"/>
      <c r="AW1033" s="133"/>
      <c r="AX1033" s="133"/>
      <c r="AY1033" s="133"/>
      <c r="AZ1033" s="133"/>
      <c r="BA1033" s="133"/>
      <c r="BB1033" s="133"/>
      <c r="BC1033" s="133"/>
      <c r="BD1033" s="133"/>
      <c r="BE1033" s="133"/>
      <c r="BF1033" s="133"/>
      <c r="BG1033" s="133"/>
      <c r="BH1033" s="133"/>
      <c r="BI1033" s="133"/>
      <c r="BJ1033" s="133"/>
      <c r="BK1033" s="133"/>
      <c r="BL1033" s="133"/>
      <c r="BM1033" s="133"/>
      <c r="BN1033" s="133"/>
      <c r="BO1033" s="133"/>
      <c r="BP1033" s="133"/>
      <c r="BQ1033" s="133"/>
      <c r="BR1033" s="133"/>
      <c r="BS1033" s="133"/>
      <c r="BT1033" s="133"/>
      <c r="BU1033" s="133"/>
      <c r="BV1033" s="133"/>
      <c r="BW1033" s="133"/>
      <c r="BX1033" s="133"/>
      <c r="BY1033" s="133"/>
      <c r="BZ1033" s="133"/>
      <c r="CA1033" s="133"/>
      <c r="CB1033" s="133"/>
      <c r="CC1033" s="133"/>
      <c r="CD1033" s="133"/>
      <c r="CE1033" s="133"/>
      <c r="CF1033" s="133"/>
      <c r="CG1033" s="133"/>
      <c r="CH1033" s="133"/>
      <c r="CI1033" s="133"/>
      <c r="CJ1033" s="133"/>
      <c r="CK1033" s="133"/>
      <c r="CL1033" s="133"/>
      <c r="CM1033" s="133"/>
      <c r="CN1033" s="133"/>
      <c r="CO1033" s="133"/>
      <c r="CP1033" s="133"/>
      <c r="CQ1033" s="133"/>
      <c r="CR1033" s="133"/>
      <c r="CS1033" s="133"/>
      <c r="CT1033" s="133"/>
      <c r="CU1033" s="133"/>
      <c r="CV1033" s="133"/>
      <c r="CW1033" s="133"/>
    </row>
    <row r="1034" spans="1:101" s="134" customFormat="1" ht="12">
      <c r="A1034" s="133"/>
      <c r="B1034" s="132"/>
      <c r="C1034" s="133"/>
      <c r="D1034" s="126"/>
      <c r="E1034" s="126"/>
      <c r="F1034" s="126"/>
      <c r="G1034" s="126"/>
      <c r="H1034" s="126"/>
      <c r="I1034" s="126"/>
      <c r="J1034" s="126"/>
      <c r="K1034" s="126"/>
      <c r="L1034" s="126"/>
      <c r="M1034" s="127"/>
      <c r="N1034" s="127"/>
      <c r="O1034" s="133"/>
      <c r="P1034" s="133"/>
      <c r="Q1034" s="133"/>
      <c r="R1034" s="133"/>
      <c r="S1034" s="133"/>
      <c r="T1034" s="133"/>
      <c r="U1034" s="133"/>
      <c r="V1034" s="133"/>
      <c r="W1034" s="133"/>
      <c r="X1034" s="133"/>
      <c r="Y1034" s="133"/>
      <c r="Z1034" s="133"/>
      <c r="AA1034" s="133"/>
      <c r="AB1034" s="133"/>
      <c r="AC1034" s="133"/>
      <c r="AD1034" s="133"/>
      <c r="AE1034" s="133"/>
      <c r="AF1034" s="133"/>
      <c r="AG1034" s="133"/>
      <c r="AH1034" s="133"/>
      <c r="AI1034" s="133"/>
      <c r="AJ1034" s="133"/>
      <c r="AK1034" s="133"/>
      <c r="AL1034" s="133"/>
      <c r="AM1034" s="133"/>
      <c r="AN1034" s="133"/>
      <c r="AO1034" s="133"/>
      <c r="AP1034" s="133"/>
      <c r="AQ1034" s="133"/>
      <c r="AR1034" s="133"/>
      <c r="AS1034" s="133"/>
      <c r="AT1034" s="133"/>
      <c r="AU1034" s="133"/>
      <c r="AV1034" s="133"/>
      <c r="AW1034" s="133"/>
      <c r="AX1034" s="133"/>
      <c r="AY1034" s="133"/>
      <c r="AZ1034" s="133"/>
      <c r="BA1034" s="133"/>
      <c r="BB1034" s="133"/>
      <c r="BC1034" s="133"/>
      <c r="BD1034" s="133"/>
      <c r="BE1034" s="133"/>
      <c r="BF1034" s="133"/>
      <c r="BG1034" s="133"/>
      <c r="BH1034" s="133"/>
      <c r="BI1034" s="133"/>
      <c r="BJ1034" s="133"/>
      <c r="BK1034" s="133"/>
      <c r="BL1034" s="133"/>
      <c r="BM1034" s="133"/>
      <c r="BN1034" s="133"/>
      <c r="BO1034" s="133"/>
      <c r="BP1034" s="133"/>
      <c r="BQ1034" s="133"/>
      <c r="BR1034" s="133"/>
      <c r="BS1034" s="133"/>
      <c r="BT1034" s="133"/>
      <c r="BU1034" s="133"/>
      <c r="BV1034" s="133"/>
      <c r="BW1034" s="133"/>
      <c r="BX1034" s="133"/>
      <c r="BY1034" s="133"/>
      <c r="BZ1034" s="133"/>
      <c r="CA1034" s="133"/>
      <c r="CB1034" s="133"/>
      <c r="CC1034" s="133"/>
      <c r="CD1034" s="133"/>
      <c r="CE1034" s="133"/>
      <c r="CF1034" s="133"/>
      <c r="CG1034" s="133"/>
      <c r="CH1034" s="133"/>
      <c r="CI1034" s="133"/>
      <c r="CJ1034" s="133"/>
      <c r="CK1034" s="133"/>
      <c r="CL1034" s="133"/>
      <c r="CM1034" s="133"/>
      <c r="CN1034" s="133"/>
      <c r="CO1034" s="133"/>
      <c r="CP1034" s="133"/>
      <c r="CQ1034" s="133"/>
      <c r="CR1034" s="133"/>
      <c r="CS1034" s="133"/>
      <c r="CT1034" s="133"/>
      <c r="CU1034" s="133"/>
      <c r="CV1034" s="133"/>
      <c r="CW1034" s="133"/>
    </row>
    <row r="1035" spans="1:101" s="134" customFormat="1" ht="12">
      <c r="A1035" s="133"/>
      <c r="B1035" s="132"/>
      <c r="C1035" s="133"/>
      <c r="D1035" s="126"/>
      <c r="E1035" s="126"/>
      <c r="F1035" s="126"/>
      <c r="G1035" s="126"/>
      <c r="H1035" s="126"/>
      <c r="I1035" s="126"/>
      <c r="J1035" s="126"/>
      <c r="K1035" s="126"/>
      <c r="L1035" s="126"/>
      <c r="M1035" s="127"/>
      <c r="N1035" s="127"/>
      <c r="O1035" s="133"/>
      <c r="P1035" s="133"/>
      <c r="Q1035" s="133"/>
      <c r="R1035" s="133"/>
      <c r="S1035" s="133"/>
      <c r="T1035" s="133"/>
      <c r="U1035" s="133"/>
      <c r="V1035" s="133"/>
      <c r="W1035" s="133"/>
      <c r="X1035" s="133"/>
      <c r="Y1035" s="133"/>
      <c r="Z1035" s="133"/>
      <c r="AA1035" s="133"/>
      <c r="AB1035" s="133"/>
      <c r="AC1035" s="133"/>
      <c r="AD1035" s="133"/>
      <c r="AE1035" s="133"/>
      <c r="AF1035" s="133"/>
      <c r="AG1035" s="133"/>
      <c r="AH1035" s="133"/>
      <c r="AI1035" s="133"/>
      <c r="AJ1035" s="133"/>
      <c r="AK1035" s="133"/>
      <c r="AL1035" s="133"/>
      <c r="AM1035" s="133"/>
      <c r="AN1035" s="133"/>
      <c r="AO1035" s="133"/>
      <c r="AP1035" s="133"/>
      <c r="AQ1035" s="133"/>
      <c r="AR1035" s="133"/>
      <c r="AS1035" s="133"/>
      <c r="AT1035" s="133"/>
      <c r="AU1035" s="133"/>
      <c r="AV1035" s="133"/>
      <c r="AW1035" s="133"/>
      <c r="AX1035" s="133"/>
      <c r="AY1035" s="133"/>
      <c r="AZ1035" s="133"/>
      <c r="BA1035" s="133"/>
      <c r="BB1035" s="133"/>
      <c r="BC1035" s="133"/>
      <c r="BD1035" s="133"/>
      <c r="BE1035" s="133"/>
      <c r="BF1035" s="133"/>
      <c r="BG1035" s="133"/>
      <c r="BH1035" s="133"/>
      <c r="BI1035" s="133"/>
      <c r="BJ1035" s="133"/>
      <c r="BK1035" s="133"/>
      <c r="BL1035" s="133"/>
      <c r="BM1035" s="133"/>
      <c r="BN1035" s="133"/>
      <c r="BO1035" s="133"/>
      <c r="BP1035" s="133"/>
      <c r="BQ1035" s="133"/>
      <c r="BR1035" s="133"/>
      <c r="BS1035" s="133"/>
      <c r="BT1035" s="133"/>
      <c r="BU1035" s="133"/>
      <c r="BV1035" s="133"/>
      <c r="BW1035" s="133"/>
      <c r="BX1035" s="133"/>
      <c r="BY1035" s="133"/>
      <c r="BZ1035" s="133"/>
      <c r="CA1035" s="133"/>
      <c r="CB1035" s="133"/>
      <c r="CC1035" s="133"/>
      <c r="CD1035" s="133"/>
      <c r="CE1035" s="133"/>
      <c r="CF1035" s="133"/>
      <c r="CG1035" s="133"/>
      <c r="CH1035" s="133"/>
      <c r="CI1035" s="133"/>
      <c r="CJ1035" s="133"/>
      <c r="CK1035" s="133"/>
      <c r="CL1035" s="133"/>
      <c r="CM1035" s="133"/>
      <c r="CN1035" s="133"/>
      <c r="CO1035" s="133"/>
      <c r="CP1035" s="133"/>
      <c r="CQ1035" s="133"/>
      <c r="CR1035" s="133"/>
      <c r="CS1035" s="133"/>
      <c r="CT1035" s="133"/>
      <c r="CU1035" s="133"/>
      <c r="CV1035" s="133"/>
      <c r="CW1035" s="133"/>
    </row>
    <row r="1036" spans="1:101" s="134" customFormat="1" ht="12">
      <c r="A1036" s="133"/>
      <c r="B1036" s="132"/>
      <c r="C1036" s="133"/>
      <c r="D1036" s="126"/>
      <c r="E1036" s="126"/>
      <c r="F1036" s="126"/>
      <c r="G1036" s="126"/>
      <c r="H1036" s="126"/>
      <c r="I1036" s="126"/>
      <c r="J1036" s="126"/>
      <c r="K1036" s="126"/>
      <c r="L1036" s="126"/>
      <c r="M1036" s="127"/>
      <c r="N1036" s="127"/>
      <c r="O1036" s="133"/>
      <c r="P1036" s="133"/>
      <c r="Q1036" s="133"/>
      <c r="R1036" s="133"/>
      <c r="S1036" s="133"/>
      <c r="T1036" s="133"/>
      <c r="U1036" s="133"/>
      <c r="V1036" s="133"/>
      <c r="W1036" s="133"/>
      <c r="X1036" s="133"/>
      <c r="Y1036" s="133"/>
      <c r="Z1036" s="133"/>
      <c r="AA1036" s="133"/>
      <c r="AB1036" s="133"/>
      <c r="AC1036" s="133"/>
      <c r="AD1036" s="133"/>
      <c r="AE1036" s="133"/>
      <c r="AF1036" s="133"/>
      <c r="AG1036" s="133"/>
      <c r="AH1036" s="133"/>
      <c r="AI1036" s="133"/>
      <c r="AJ1036" s="133"/>
      <c r="AK1036" s="133"/>
      <c r="AL1036" s="133"/>
      <c r="AM1036" s="133"/>
      <c r="AN1036" s="133"/>
      <c r="AO1036" s="133"/>
      <c r="AP1036" s="133"/>
      <c r="AQ1036" s="133"/>
      <c r="AR1036" s="133"/>
      <c r="AS1036" s="133"/>
      <c r="AT1036" s="133"/>
      <c r="AU1036" s="133"/>
      <c r="AV1036" s="133"/>
      <c r="AW1036" s="133"/>
      <c r="AX1036" s="133"/>
      <c r="AY1036" s="133"/>
      <c r="AZ1036" s="133"/>
      <c r="BA1036" s="133"/>
      <c r="BB1036" s="133"/>
      <c r="BC1036" s="133"/>
      <c r="BD1036" s="133"/>
      <c r="BE1036" s="133"/>
      <c r="BF1036" s="133"/>
      <c r="BG1036" s="133"/>
      <c r="BH1036" s="133"/>
      <c r="BI1036" s="133"/>
      <c r="BJ1036" s="133"/>
      <c r="BK1036" s="133"/>
      <c r="BL1036" s="133"/>
      <c r="BM1036" s="133"/>
      <c r="BN1036" s="133"/>
      <c r="BO1036" s="133"/>
      <c r="BP1036" s="133"/>
      <c r="BQ1036" s="133"/>
      <c r="BR1036" s="133"/>
      <c r="BS1036" s="133"/>
      <c r="BT1036" s="133"/>
      <c r="BU1036" s="133"/>
      <c r="BV1036" s="133"/>
      <c r="BW1036" s="133"/>
      <c r="BX1036" s="133"/>
      <c r="BY1036" s="133"/>
      <c r="BZ1036" s="133"/>
      <c r="CA1036" s="133"/>
      <c r="CB1036" s="133"/>
      <c r="CC1036" s="133"/>
      <c r="CD1036" s="133"/>
      <c r="CE1036" s="133"/>
      <c r="CF1036" s="133"/>
      <c r="CG1036" s="133"/>
      <c r="CH1036" s="133"/>
      <c r="CI1036" s="133"/>
      <c r="CJ1036" s="133"/>
      <c r="CK1036" s="133"/>
      <c r="CL1036" s="133"/>
      <c r="CM1036" s="133"/>
      <c r="CN1036" s="133"/>
      <c r="CO1036" s="133"/>
      <c r="CP1036" s="133"/>
      <c r="CQ1036" s="133"/>
      <c r="CR1036" s="133"/>
      <c r="CS1036" s="133"/>
      <c r="CT1036" s="133"/>
      <c r="CU1036" s="133"/>
      <c r="CV1036" s="133"/>
      <c r="CW1036" s="133"/>
    </row>
    <row r="1037" spans="1:101" s="134" customFormat="1" ht="12">
      <c r="A1037" s="133"/>
      <c r="B1037" s="132"/>
      <c r="C1037" s="133"/>
      <c r="D1037" s="126"/>
      <c r="E1037" s="126"/>
      <c r="F1037" s="126"/>
      <c r="G1037" s="126"/>
      <c r="H1037" s="126"/>
      <c r="I1037" s="126"/>
      <c r="J1037" s="126"/>
      <c r="K1037" s="126"/>
      <c r="L1037" s="126"/>
      <c r="M1037" s="127"/>
      <c r="N1037" s="127"/>
      <c r="O1037" s="133"/>
      <c r="P1037" s="133"/>
      <c r="Q1037" s="133"/>
      <c r="R1037" s="133"/>
      <c r="S1037" s="133"/>
      <c r="T1037" s="133"/>
      <c r="U1037" s="133"/>
      <c r="V1037" s="133"/>
      <c r="W1037" s="133"/>
      <c r="X1037" s="133"/>
      <c r="Y1037" s="133"/>
      <c r="Z1037" s="133"/>
      <c r="AA1037" s="133"/>
      <c r="AB1037" s="133"/>
      <c r="AC1037" s="133"/>
      <c r="AD1037" s="133"/>
      <c r="AE1037" s="133"/>
      <c r="AF1037" s="133"/>
      <c r="AG1037" s="133"/>
      <c r="AH1037" s="133"/>
      <c r="AI1037" s="133"/>
      <c r="AJ1037" s="133"/>
      <c r="AK1037" s="133"/>
      <c r="AL1037" s="133"/>
      <c r="AM1037" s="133"/>
      <c r="AN1037" s="133"/>
      <c r="AO1037" s="133"/>
      <c r="AP1037" s="133"/>
      <c r="AQ1037" s="133"/>
      <c r="AR1037" s="133"/>
      <c r="AS1037" s="133"/>
      <c r="AT1037" s="133"/>
      <c r="AU1037" s="133"/>
      <c r="AV1037" s="133"/>
      <c r="AW1037" s="133"/>
      <c r="AX1037" s="133"/>
      <c r="AY1037" s="133"/>
      <c r="AZ1037" s="133"/>
      <c r="BA1037" s="133"/>
      <c r="BB1037" s="133"/>
      <c r="BC1037" s="133"/>
      <c r="BD1037" s="133"/>
      <c r="BE1037" s="133"/>
      <c r="BF1037" s="133"/>
      <c r="BG1037" s="133"/>
      <c r="BH1037" s="133"/>
      <c r="BI1037" s="133"/>
      <c r="BJ1037" s="133"/>
      <c r="BK1037" s="133"/>
      <c r="BL1037" s="133"/>
      <c r="BM1037" s="133"/>
      <c r="BN1037" s="133"/>
      <c r="BO1037" s="133"/>
      <c r="BP1037" s="133"/>
      <c r="BQ1037" s="133"/>
      <c r="BR1037" s="133"/>
      <c r="BS1037" s="133"/>
      <c r="BT1037" s="133"/>
      <c r="BU1037" s="133"/>
      <c r="BV1037" s="133"/>
      <c r="BW1037" s="133"/>
      <c r="BX1037" s="133"/>
      <c r="BY1037" s="133"/>
      <c r="BZ1037" s="133"/>
      <c r="CA1037" s="133"/>
      <c r="CB1037" s="133"/>
      <c r="CC1037" s="133"/>
      <c r="CD1037" s="133"/>
      <c r="CE1037" s="133"/>
      <c r="CF1037" s="133"/>
      <c r="CG1037" s="133"/>
      <c r="CH1037" s="133"/>
      <c r="CI1037" s="133"/>
      <c r="CJ1037" s="133"/>
      <c r="CK1037" s="133"/>
      <c r="CL1037" s="133"/>
      <c r="CM1037" s="133"/>
      <c r="CN1037" s="133"/>
      <c r="CO1037" s="133"/>
      <c r="CP1037" s="133"/>
      <c r="CQ1037" s="133"/>
      <c r="CR1037" s="133"/>
      <c r="CS1037" s="133"/>
      <c r="CT1037" s="133"/>
      <c r="CU1037" s="133"/>
      <c r="CV1037" s="133"/>
      <c r="CW1037" s="133"/>
    </row>
    <row r="1038" spans="1:101" s="134" customFormat="1" ht="12">
      <c r="A1038" s="133"/>
      <c r="B1038" s="132"/>
      <c r="C1038" s="133"/>
      <c r="D1038" s="126"/>
      <c r="E1038" s="126"/>
      <c r="F1038" s="126"/>
      <c r="G1038" s="126"/>
      <c r="H1038" s="126"/>
      <c r="I1038" s="126"/>
      <c r="J1038" s="126"/>
      <c r="K1038" s="126"/>
      <c r="L1038" s="126"/>
      <c r="M1038" s="127"/>
      <c r="N1038" s="127"/>
      <c r="O1038" s="133"/>
      <c r="P1038" s="133"/>
      <c r="Q1038" s="133"/>
      <c r="R1038" s="133"/>
      <c r="S1038" s="133"/>
      <c r="T1038" s="133"/>
      <c r="U1038" s="133"/>
      <c r="V1038" s="133"/>
      <c r="W1038" s="133"/>
      <c r="X1038" s="133"/>
      <c r="Y1038" s="133"/>
      <c r="Z1038" s="133"/>
      <c r="AA1038" s="133"/>
      <c r="AB1038" s="133"/>
      <c r="AC1038" s="133"/>
      <c r="AD1038" s="133"/>
      <c r="AE1038" s="133"/>
      <c r="AF1038" s="133"/>
      <c r="AG1038" s="133"/>
      <c r="AH1038" s="133"/>
      <c r="AI1038" s="133"/>
      <c r="AJ1038" s="133"/>
      <c r="AK1038" s="133"/>
      <c r="AL1038" s="133"/>
      <c r="AM1038" s="133"/>
      <c r="AN1038" s="133"/>
      <c r="AO1038" s="133"/>
      <c r="AP1038" s="133"/>
      <c r="AQ1038" s="133"/>
      <c r="AR1038" s="133"/>
      <c r="AS1038" s="133"/>
      <c r="AT1038" s="133"/>
      <c r="AU1038" s="133"/>
      <c r="AV1038" s="133"/>
      <c r="AW1038" s="133"/>
      <c r="AX1038" s="133"/>
      <c r="AY1038" s="133"/>
      <c r="AZ1038" s="133"/>
      <c r="BA1038" s="133"/>
      <c r="BB1038" s="133"/>
      <c r="BC1038" s="133"/>
      <c r="BD1038" s="133"/>
      <c r="BE1038" s="133"/>
      <c r="BF1038" s="133"/>
      <c r="BG1038" s="133"/>
      <c r="BH1038" s="133"/>
      <c r="BI1038" s="133"/>
      <c r="BJ1038" s="133"/>
      <c r="BK1038" s="133"/>
      <c r="BL1038" s="133"/>
      <c r="BM1038" s="133"/>
      <c r="BN1038" s="133"/>
      <c r="BO1038" s="133"/>
      <c r="BP1038" s="133"/>
      <c r="BQ1038" s="133"/>
      <c r="BR1038" s="133"/>
      <c r="BS1038" s="133"/>
      <c r="BT1038" s="133"/>
      <c r="BU1038" s="133"/>
      <c r="BV1038" s="133"/>
      <c r="BW1038" s="133"/>
      <c r="BX1038" s="133"/>
      <c r="BY1038" s="133"/>
      <c r="BZ1038" s="133"/>
      <c r="CA1038" s="133"/>
      <c r="CB1038" s="133"/>
      <c r="CC1038" s="133"/>
      <c r="CD1038" s="133"/>
      <c r="CE1038" s="133"/>
      <c r="CF1038" s="133"/>
      <c r="CG1038" s="133"/>
      <c r="CH1038" s="133"/>
      <c r="CI1038" s="133"/>
      <c r="CJ1038" s="133"/>
      <c r="CK1038" s="133"/>
      <c r="CL1038" s="133"/>
      <c r="CM1038" s="133"/>
      <c r="CN1038" s="133"/>
      <c r="CO1038" s="133"/>
      <c r="CP1038" s="133"/>
      <c r="CQ1038" s="133"/>
      <c r="CR1038" s="133"/>
      <c r="CS1038" s="133"/>
      <c r="CT1038" s="133"/>
      <c r="CU1038" s="133"/>
      <c r="CV1038" s="133"/>
      <c r="CW1038" s="133"/>
    </row>
    <row r="1039" spans="1:101" s="134" customFormat="1" ht="12">
      <c r="A1039" s="133"/>
      <c r="B1039" s="132"/>
      <c r="C1039" s="133"/>
      <c r="D1039" s="126"/>
      <c r="E1039" s="126"/>
      <c r="F1039" s="126"/>
      <c r="G1039" s="126"/>
      <c r="H1039" s="126"/>
      <c r="I1039" s="126"/>
      <c r="J1039" s="126"/>
      <c r="K1039" s="126"/>
      <c r="L1039" s="126"/>
      <c r="M1039" s="127"/>
      <c r="N1039" s="127"/>
      <c r="O1039" s="133"/>
      <c r="P1039" s="133"/>
      <c r="Q1039" s="133"/>
      <c r="R1039" s="133"/>
      <c r="S1039" s="133"/>
      <c r="T1039" s="133"/>
      <c r="U1039" s="133"/>
      <c r="V1039" s="133"/>
      <c r="W1039" s="133"/>
      <c r="X1039" s="133"/>
      <c r="Y1039" s="133"/>
      <c r="Z1039" s="133"/>
      <c r="AA1039" s="133"/>
      <c r="AB1039" s="133"/>
      <c r="AC1039" s="133"/>
      <c r="AD1039" s="133"/>
      <c r="AE1039" s="133"/>
      <c r="AF1039" s="133"/>
      <c r="AG1039" s="133"/>
      <c r="AH1039" s="133"/>
      <c r="AI1039" s="133"/>
      <c r="AJ1039" s="133"/>
      <c r="AK1039" s="133"/>
      <c r="AL1039" s="133"/>
      <c r="AM1039" s="133"/>
      <c r="AN1039" s="133"/>
      <c r="AO1039" s="133"/>
      <c r="AP1039" s="133"/>
      <c r="AQ1039" s="133"/>
      <c r="AR1039" s="133"/>
      <c r="AS1039" s="133"/>
      <c r="AT1039" s="133"/>
      <c r="AU1039" s="133"/>
      <c r="AV1039" s="133"/>
      <c r="AW1039" s="133"/>
      <c r="AX1039" s="133"/>
      <c r="AY1039" s="133"/>
      <c r="AZ1039" s="133"/>
      <c r="BA1039" s="133"/>
      <c r="BB1039" s="133"/>
      <c r="BC1039" s="133"/>
      <c r="BD1039" s="133"/>
      <c r="BE1039" s="133"/>
      <c r="BF1039" s="133"/>
      <c r="BG1039" s="133"/>
      <c r="BH1039" s="133"/>
      <c r="BI1039" s="133"/>
      <c r="BJ1039" s="133"/>
      <c r="BK1039" s="133"/>
      <c r="BL1039" s="133"/>
      <c r="BM1039" s="133"/>
      <c r="BN1039" s="133"/>
      <c r="BO1039" s="133"/>
      <c r="BP1039" s="133"/>
      <c r="BQ1039" s="133"/>
      <c r="BR1039" s="133"/>
      <c r="BS1039" s="133"/>
      <c r="BT1039" s="133"/>
      <c r="BU1039" s="133"/>
      <c r="BV1039" s="133"/>
      <c r="BW1039" s="133"/>
      <c r="BX1039" s="133"/>
      <c r="BY1039" s="133"/>
      <c r="BZ1039" s="133"/>
      <c r="CA1039" s="133"/>
      <c r="CB1039" s="133"/>
      <c r="CC1039" s="133"/>
      <c r="CD1039" s="133"/>
      <c r="CE1039" s="133"/>
      <c r="CF1039" s="133"/>
      <c r="CG1039" s="133"/>
      <c r="CH1039" s="133"/>
      <c r="CI1039" s="133"/>
      <c r="CJ1039" s="133"/>
      <c r="CK1039" s="133"/>
      <c r="CL1039" s="133"/>
      <c r="CM1039" s="133"/>
      <c r="CN1039" s="133"/>
      <c r="CO1039" s="133"/>
      <c r="CP1039" s="133"/>
      <c r="CQ1039" s="133"/>
      <c r="CR1039" s="133"/>
      <c r="CS1039" s="133"/>
      <c r="CT1039" s="133"/>
      <c r="CU1039" s="133"/>
      <c r="CV1039" s="133"/>
      <c r="CW1039" s="133"/>
    </row>
    <row r="1040" spans="1:101" s="134" customFormat="1" ht="12">
      <c r="A1040" s="133"/>
      <c r="B1040" s="132"/>
      <c r="C1040" s="133"/>
      <c r="D1040" s="126"/>
      <c r="E1040" s="126"/>
      <c r="F1040" s="126"/>
      <c r="G1040" s="126"/>
      <c r="H1040" s="126"/>
      <c r="I1040" s="126"/>
      <c r="J1040" s="126"/>
      <c r="K1040" s="126"/>
      <c r="L1040" s="126"/>
      <c r="M1040" s="127"/>
      <c r="N1040" s="127"/>
      <c r="O1040" s="133"/>
      <c r="P1040" s="133"/>
      <c r="Q1040" s="133"/>
      <c r="R1040" s="133"/>
      <c r="S1040" s="133"/>
      <c r="T1040" s="133"/>
      <c r="U1040" s="133"/>
      <c r="V1040" s="133"/>
      <c r="W1040" s="133"/>
      <c r="X1040" s="133"/>
      <c r="Y1040" s="133"/>
      <c r="Z1040" s="133"/>
      <c r="AA1040" s="133"/>
      <c r="AB1040" s="133"/>
      <c r="AC1040" s="133"/>
      <c r="AD1040" s="133"/>
      <c r="AE1040" s="133"/>
      <c r="AF1040" s="133"/>
      <c r="AG1040" s="133"/>
      <c r="AH1040" s="133"/>
      <c r="AI1040" s="133"/>
      <c r="AJ1040" s="133"/>
      <c r="AK1040" s="133"/>
      <c r="AL1040" s="133"/>
      <c r="AM1040" s="133"/>
      <c r="AN1040" s="133"/>
      <c r="AO1040" s="133"/>
      <c r="AP1040" s="133"/>
      <c r="AQ1040" s="133"/>
      <c r="AR1040" s="133"/>
      <c r="AS1040" s="133"/>
      <c r="AT1040" s="133"/>
      <c r="AU1040" s="133"/>
      <c r="AV1040" s="133"/>
      <c r="AW1040" s="133"/>
      <c r="AX1040" s="133"/>
      <c r="AY1040" s="133"/>
      <c r="AZ1040" s="133"/>
      <c r="BA1040" s="133"/>
      <c r="BB1040" s="133"/>
      <c r="BC1040" s="133"/>
      <c r="BD1040" s="133"/>
      <c r="BE1040" s="133"/>
      <c r="BF1040" s="133"/>
      <c r="BG1040" s="133"/>
      <c r="BH1040" s="133"/>
      <c r="BI1040" s="133"/>
      <c r="BJ1040" s="133"/>
      <c r="BK1040" s="133"/>
      <c r="BL1040" s="133"/>
      <c r="BM1040" s="133"/>
      <c r="BN1040" s="133"/>
      <c r="BO1040" s="133"/>
      <c r="BP1040" s="133"/>
      <c r="BQ1040" s="133"/>
      <c r="BR1040" s="133"/>
      <c r="BS1040" s="133"/>
      <c r="BT1040" s="133"/>
      <c r="BU1040" s="133"/>
      <c r="BV1040" s="133"/>
      <c r="BW1040" s="133"/>
      <c r="BX1040" s="133"/>
      <c r="BY1040" s="133"/>
      <c r="BZ1040" s="133"/>
      <c r="CA1040" s="133"/>
      <c r="CB1040" s="133"/>
      <c r="CC1040" s="133"/>
      <c r="CD1040" s="133"/>
      <c r="CE1040" s="133"/>
      <c r="CF1040" s="133"/>
      <c r="CG1040" s="133"/>
      <c r="CH1040" s="133"/>
      <c r="CI1040" s="133"/>
      <c r="CJ1040" s="133"/>
      <c r="CK1040" s="133"/>
      <c r="CL1040" s="133"/>
      <c r="CM1040" s="133"/>
      <c r="CN1040" s="133"/>
      <c r="CO1040" s="133"/>
      <c r="CP1040" s="133"/>
      <c r="CQ1040" s="133"/>
      <c r="CR1040" s="133"/>
      <c r="CS1040" s="133"/>
      <c r="CT1040" s="133"/>
      <c r="CU1040" s="133"/>
      <c r="CV1040" s="133"/>
      <c r="CW1040" s="133"/>
    </row>
    <row r="1041" spans="1:101" s="134" customFormat="1" ht="12">
      <c r="A1041" s="133"/>
      <c r="B1041" s="132"/>
      <c r="C1041" s="133"/>
      <c r="D1041" s="126"/>
      <c r="E1041" s="126"/>
      <c r="F1041" s="126"/>
      <c r="G1041" s="126"/>
      <c r="H1041" s="126"/>
      <c r="I1041" s="126"/>
      <c r="J1041" s="126"/>
      <c r="K1041" s="126"/>
      <c r="L1041" s="126"/>
      <c r="M1041" s="127"/>
      <c r="N1041" s="127"/>
      <c r="O1041" s="133"/>
      <c r="P1041" s="133"/>
      <c r="Q1041" s="133"/>
      <c r="R1041" s="133"/>
      <c r="S1041" s="133"/>
      <c r="T1041" s="133"/>
      <c r="U1041" s="133"/>
      <c r="V1041" s="133"/>
      <c r="W1041" s="133"/>
      <c r="X1041" s="133"/>
      <c r="Y1041" s="133"/>
      <c r="Z1041" s="133"/>
      <c r="AA1041" s="133"/>
      <c r="AB1041" s="133"/>
      <c r="AC1041" s="133"/>
      <c r="AD1041" s="133"/>
      <c r="AE1041" s="133"/>
      <c r="AF1041" s="133"/>
      <c r="AG1041" s="133"/>
      <c r="AH1041" s="133"/>
      <c r="AI1041" s="133"/>
      <c r="AJ1041" s="133"/>
      <c r="AK1041" s="133"/>
      <c r="AL1041" s="133"/>
      <c r="AM1041" s="133"/>
      <c r="AN1041" s="133"/>
      <c r="AO1041" s="133"/>
      <c r="AP1041" s="133"/>
      <c r="AQ1041" s="133"/>
      <c r="AR1041" s="133"/>
      <c r="AS1041" s="133"/>
      <c r="AT1041" s="133"/>
      <c r="AU1041" s="133"/>
      <c r="AV1041" s="133"/>
      <c r="AW1041" s="133"/>
      <c r="AX1041" s="133"/>
      <c r="AY1041" s="133"/>
      <c r="AZ1041" s="133"/>
      <c r="BA1041" s="133"/>
      <c r="BB1041" s="133"/>
      <c r="BC1041" s="133"/>
      <c r="BD1041" s="133"/>
      <c r="BE1041" s="133"/>
      <c r="BF1041" s="133"/>
      <c r="BG1041" s="133"/>
      <c r="BH1041" s="133"/>
      <c r="BI1041" s="133"/>
      <c r="BJ1041" s="133"/>
      <c r="BK1041" s="133"/>
      <c r="BL1041" s="133"/>
      <c r="BM1041" s="133"/>
      <c r="BN1041" s="133"/>
      <c r="BO1041" s="133"/>
      <c r="BP1041" s="133"/>
      <c r="BQ1041" s="133"/>
      <c r="BR1041" s="133"/>
      <c r="BS1041" s="133"/>
      <c r="BT1041" s="133"/>
      <c r="BU1041" s="133"/>
      <c r="BV1041" s="133"/>
      <c r="BW1041" s="133"/>
      <c r="BX1041" s="133"/>
      <c r="BY1041" s="133"/>
      <c r="BZ1041" s="133"/>
      <c r="CA1041" s="133"/>
      <c r="CB1041" s="133"/>
      <c r="CC1041" s="133"/>
      <c r="CD1041" s="133"/>
      <c r="CE1041" s="133"/>
      <c r="CF1041" s="133"/>
      <c r="CG1041" s="133"/>
      <c r="CH1041" s="133"/>
      <c r="CI1041" s="133"/>
      <c r="CJ1041" s="133"/>
      <c r="CK1041" s="133"/>
      <c r="CL1041" s="133"/>
      <c r="CM1041" s="133"/>
      <c r="CN1041" s="133"/>
      <c r="CO1041" s="133"/>
      <c r="CP1041" s="133"/>
      <c r="CQ1041" s="133"/>
      <c r="CR1041" s="133"/>
      <c r="CS1041" s="133"/>
      <c r="CT1041" s="133"/>
      <c r="CU1041" s="133"/>
      <c r="CV1041" s="133"/>
      <c r="CW1041" s="133"/>
    </row>
    <row r="1042" spans="1:101" s="134" customFormat="1" ht="12">
      <c r="A1042" s="133"/>
      <c r="B1042" s="132"/>
      <c r="C1042" s="133"/>
      <c r="D1042" s="126"/>
      <c r="E1042" s="126"/>
      <c r="F1042" s="126"/>
      <c r="G1042" s="126"/>
      <c r="H1042" s="126"/>
      <c r="I1042" s="126"/>
      <c r="J1042" s="126"/>
      <c r="K1042" s="126"/>
      <c r="L1042" s="126"/>
      <c r="M1042" s="127"/>
      <c r="N1042" s="127"/>
      <c r="O1042" s="133"/>
      <c r="P1042" s="133"/>
      <c r="Q1042" s="133"/>
      <c r="R1042" s="133"/>
      <c r="S1042" s="133"/>
      <c r="T1042" s="133"/>
      <c r="U1042" s="133"/>
      <c r="V1042" s="133"/>
      <c r="W1042" s="133"/>
      <c r="X1042" s="133"/>
      <c r="Y1042" s="133"/>
      <c r="Z1042" s="133"/>
      <c r="AA1042" s="133"/>
      <c r="AB1042" s="133"/>
      <c r="AC1042" s="133"/>
      <c r="AD1042" s="133"/>
      <c r="AE1042" s="133"/>
      <c r="AF1042" s="133"/>
      <c r="AG1042" s="133"/>
      <c r="AH1042" s="133"/>
      <c r="AI1042" s="133"/>
      <c r="AJ1042" s="133"/>
      <c r="AK1042" s="133"/>
      <c r="AL1042" s="133"/>
      <c r="AM1042" s="133"/>
      <c r="AN1042" s="133"/>
      <c r="AO1042" s="133"/>
      <c r="AP1042" s="133"/>
      <c r="AQ1042" s="133"/>
      <c r="AR1042" s="133"/>
      <c r="AS1042" s="133"/>
      <c r="AT1042" s="133"/>
      <c r="AU1042" s="133"/>
      <c r="AV1042" s="133"/>
      <c r="AW1042" s="133"/>
      <c r="AX1042" s="133"/>
      <c r="AY1042" s="133"/>
      <c r="AZ1042" s="133"/>
      <c r="BA1042" s="133"/>
      <c r="BB1042" s="133"/>
      <c r="BC1042" s="133"/>
      <c r="BD1042" s="133"/>
      <c r="BE1042" s="133"/>
      <c r="BF1042" s="133"/>
      <c r="BG1042" s="133"/>
      <c r="BH1042" s="133"/>
      <c r="BI1042" s="133"/>
      <c r="BJ1042" s="133"/>
      <c r="BK1042" s="133"/>
      <c r="BL1042" s="133"/>
      <c r="BM1042" s="133"/>
      <c r="BN1042" s="133"/>
      <c r="BO1042" s="133"/>
      <c r="BP1042" s="133"/>
      <c r="BQ1042" s="133"/>
      <c r="BR1042" s="133"/>
      <c r="BS1042" s="133"/>
      <c r="BT1042" s="133"/>
      <c r="BU1042" s="133"/>
      <c r="BV1042" s="133"/>
      <c r="BW1042" s="133"/>
      <c r="BX1042" s="133"/>
      <c r="BY1042" s="133"/>
      <c r="BZ1042" s="133"/>
      <c r="CA1042" s="133"/>
      <c r="CB1042" s="133"/>
      <c r="CC1042" s="133"/>
      <c r="CD1042" s="133"/>
      <c r="CE1042" s="133"/>
      <c r="CF1042" s="133"/>
      <c r="CG1042" s="133"/>
      <c r="CH1042" s="133"/>
      <c r="CI1042" s="133"/>
      <c r="CJ1042" s="133"/>
      <c r="CK1042" s="133"/>
      <c r="CL1042" s="133"/>
      <c r="CM1042" s="133"/>
      <c r="CN1042" s="133"/>
      <c r="CO1042" s="133"/>
      <c r="CP1042" s="133"/>
      <c r="CQ1042" s="133"/>
      <c r="CR1042" s="133"/>
      <c r="CS1042" s="133"/>
      <c r="CT1042" s="133"/>
      <c r="CU1042" s="133"/>
      <c r="CV1042" s="133"/>
      <c r="CW1042" s="133"/>
    </row>
    <row r="1043" spans="1:101" s="134" customFormat="1" ht="12">
      <c r="A1043" s="133"/>
      <c r="B1043" s="132"/>
      <c r="C1043" s="133"/>
      <c r="D1043" s="126"/>
      <c r="E1043" s="126"/>
      <c r="F1043" s="126"/>
      <c r="G1043" s="126"/>
      <c r="H1043" s="126"/>
      <c r="I1043" s="126"/>
      <c r="J1043" s="126"/>
      <c r="K1043" s="126"/>
      <c r="L1043" s="126"/>
      <c r="M1043" s="127"/>
      <c r="N1043" s="127"/>
      <c r="O1043" s="133"/>
      <c r="P1043" s="133"/>
      <c r="Q1043" s="133"/>
      <c r="R1043" s="133"/>
      <c r="S1043" s="133"/>
      <c r="T1043" s="133"/>
      <c r="U1043" s="133"/>
      <c r="V1043" s="133"/>
      <c r="W1043" s="133"/>
      <c r="X1043" s="133"/>
      <c r="Y1043" s="133"/>
      <c r="Z1043" s="133"/>
      <c r="AA1043" s="133"/>
      <c r="AB1043" s="133"/>
      <c r="AC1043" s="133"/>
      <c r="AD1043" s="133"/>
      <c r="AE1043" s="133"/>
      <c r="AF1043" s="133"/>
      <c r="AG1043" s="133"/>
      <c r="AH1043" s="133"/>
      <c r="AI1043" s="133"/>
      <c r="AJ1043" s="133"/>
      <c r="AK1043" s="133"/>
      <c r="AL1043" s="133"/>
      <c r="AM1043" s="133"/>
      <c r="AN1043" s="133"/>
      <c r="AO1043" s="133"/>
      <c r="AP1043" s="133"/>
      <c r="AQ1043" s="133"/>
      <c r="AR1043" s="133"/>
      <c r="AS1043" s="133"/>
      <c r="AT1043" s="133"/>
      <c r="AU1043" s="133"/>
      <c r="AV1043" s="133"/>
      <c r="AW1043" s="133"/>
      <c r="AX1043" s="133"/>
      <c r="AY1043" s="133"/>
      <c r="AZ1043" s="133"/>
      <c r="BA1043" s="133"/>
      <c r="BB1043" s="133"/>
      <c r="BC1043" s="133"/>
      <c r="BD1043" s="133"/>
      <c r="BE1043" s="133"/>
      <c r="BF1043" s="133"/>
      <c r="BG1043" s="133"/>
      <c r="BH1043" s="133"/>
      <c r="BI1043" s="133"/>
      <c r="BJ1043" s="133"/>
      <c r="BK1043" s="133"/>
      <c r="BL1043" s="133"/>
      <c r="BM1043" s="133"/>
      <c r="BN1043" s="133"/>
      <c r="BO1043" s="133"/>
      <c r="BP1043" s="133"/>
      <c r="BQ1043" s="133"/>
      <c r="BR1043" s="133"/>
      <c r="BS1043" s="133"/>
      <c r="BT1043" s="133"/>
      <c r="BU1043" s="133"/>
      <c r="BV1043" s="133"/>
      <c r="BW1043" s="133"/>
      <c r="BX1043" s="133"/>
      <c r="BY1043" s="133"/>
      <c r="BZ1043" s="133"/>
      <c r="CA1043" s="133"/>
      <c r="CB1043" s="133"/>
      <c r="CC1043" s="133"/>
      <c r="CD1043" s="133"/>
      <c r="CE1043" s="133"/>
      <c r="CF1043" s="133"/>
      <c r="CG1043" s="133"/>
      <c r="CH1043" s="133"/>
      <c r="CI1043" s="133"/>
      <c r="CJ1043" s="133"/>
      <c r="CK1043" s="133"/>
      <c r="CL1043" s="133"/>
      <c r="CM1043" s="133"/>
      <c r="CN1043" s="133"/>
      <c r="CO1043" s="133"/>
      <c r="CP1043" s="133"/>
      <c r="CQ1043" s="133"/>
      <c r="CR1043" s="133"/>
      <c r="CS1043" s="133"/>
      <c r="CT1043" s="133"/>
      <c r="CU1043" s="133"/>
      <c r="CV1043" s="133"/>
      <c r="CW1043" s="133"/>
    </row>
    <row r="1044" spans="1:101" s="134" customFormat="1" ht="12">
      <c r="A1044" s="133"/>
      <c r="B1044" s="132"/>
      <c r="C1044" s="133"/>
      <c r="D1044" s="126"/>
      <c r="E1044" s="126"/>
      <c r="F1044" s="126"/>
      <c r="G1044" s="126"/>
      <c r="H1044" s="126"/>
      <c r="I1044" s="126"/>
      <c r="J1044" s="126"/>
      <c r="K1044" s="126"/>
      <c r="L1044" s="126"/>
      <c r="M1044" s="127"/>
      <c r="N1044" s="127"/>
      <c r="O1044" s="133"/>
      <c r="P1044" s="133"/>
      <c r="Q1044" s="133"/>
      <c r="R1044" s="133"/>
      <c r="S1044" s="133"/>
      <c r="T1044" s="133"/>
      <c r="U1044" s="133"/>
      <c r="V1044" s="133"/>
      <c r="W1044" s="133"/>
      <c r="X1044" s="133"/>
      <c r="Y1044" s="133"/>
      <c r="Z1044" s="133"/>
      <c r="AA1044" s="133"/>
      <c r="AB1044" s="133"/>
      <c r="AC1044" s="133"/>
      <c r="AD1044" s="133"/>
      <c r="AE1044" s="133"/>
      <c r="AF1044" s="133"/>
      <c r="AG1044" s="133"/>
      <c r="AH1044" s="133"/>
      <c r="AI1044" s="133"/>
      <c r="AJ1044" s="133"/>
      <c r="AK1044" s="133"/>
      <c r="AL1044" s="133"/>
      <c r="AM1044" s="133"/>
      <c r="AN1044" s="133"/>
      <c r="AO1044" s="133"/>
      <c r="AP1044" s="133"/>
      <c r="AQ1044" s="133"/>
      <c r="AR1044" s="133"/>
      <c r="AS1044" s="133"/>
      <c r="AT1044" s="133"/>
      <c r="AU1044" s="133"/>
      <c r="AV1044" s="133"/>
      <c r="AW1044" s="133"/>
      <c r="AX1044" s="133"/>
      <c r="AY1044" s="133"/>
      <c r="AZ1044" s="133"/>
      <c r="BA1044" s="133"/>
      <c r="BB1044" s="133"/>
      <c r="BC1044" s="133"/>
      <c r="BD1044" s="133"/>
      <c r="BE1044" s="133"/>
      <c r="BF1044" s="133"/>
      <c r="BG1044" s="133"/>
      <c r="BH1044" s="133"/>
      <c r="BI1044" s="133"/>
      <c r="BJ1044" s="133"/>
      <c r="BK1044" s="133"/>
      <c r="BL1044" s="133"/>
      <c r="BM1044" s="133"/>
      <c r="BN1044" s="133"/>
      <c r="BO1044" s="133"/>
      <c r="BP1044" s="133"/>
      <c r="BQ1044" s="133"/>
      <c r="BR1044" s="133"/>
      <c r="BS1044" s="133"/>
      <c r="BT1044" s="133"/>
      <c r="BU1044" s="133"/>
      <c r="BV1044" s="133"/>
      <c r="BW1044" s="133"/>
      <c r="BX1044" s="133"/>
      <c r="BY1044" s="133"/>
      <c r="BZ1044" s="133"/>
      <c r="CA1044" s="133"/>
      <c r="CB1044" s="133"/>
      <c r="CC1044" s="133"/>
      <c r="CD1044" s="133"/>
      <c r="CE1044" s="133"/>
      <c r="CF1044" s="133"/>
      <c r="CG1044" s="133"/>
      <c r="CH1044" s="133"/>
      <c r="CI1044" s="133"/>
      <c r="CJ1044" s="133"/>
      <c r="CK1044" s="133"/>
      <c r="CL1044" s="133"/>
      <c r="CM1044" s="133"/>
      <c r="CN1044" s="133"/>
      <c r="CO1044" s="133"/>
      <c r="CP1044" s="133"/>
      <c r="CQ1044" s="133"/>
      <c r="CR1044" s="133"/>
      <c r="CS1044" s="133"/>
      <c r="CT1044" s="133"/>
      <c r="CU1044" s="133"/>
      <c r="CV1044" s="133"/>
      <c r="CW1044" s="133"/>
    </row>
    <row r="1045" spans="1:101" s="134" customFormat="1" ht="12">
      <c r="A1045" s="133"/>
      <c r="B1045" s="132"/>
      <c r="C1045" s="133"/>
      <c r="D1045" s="126"/>
      <c r="E1045" s="126"/>
      <c r="F1045" s="126"/>
      <c r="G1045" s="126"/>
      <c r="H1045" s="126"/>
      <c r="I1045" s="126"/>
      <c r="J1045" s="126"/>
      <c r="K1045" s="126"/>
      <c r="L1045" s="126"/>
      <c r="M1045" s="127"/>
      <c r="N1045" s="127"/>
      <c r="O1045" s="133"/>
      <c r="P1045" s="133"/>
      <c r="Q1045" s="133"/>
      <c r="R1045" s="133"/>
      <c r="S1045" s="133"/>
      <c r="T1045" s="133"/>
      <c r="U1045" s="133"/>
      <c r="V1045" s="133"/>
      <c r="W1045" s="133"/>
      <c r="X1045" s="133"/>
      <c r="Y1045" s="133"/>
      <c r="Z1045" s="133"/>
      <c r="AA1045" s="133"/>
      <c r="AB1045" s="133"/>
      <c r="AC1045" s="133"/>
      <c r="AD1045" s="133"/>
      <c r="AE1045" s="133"/>
      <c r="AF1045" s="133"/>
      <c r="AG1045" s="133"/>
      <c r="AH1045" s="133"/>
      <c r="AI1045" s="133"/>
      <c r="AJ1045" s="133"/>
      <c r="AK1045" s="133"/>
      <c r="AL1045" s="133"/>
      <c r="AM1045" s="133"/>
      <c r="AN1045" s="133"/>
      <c r="AO1045" s="133"/>
      <c r="AP1045" s="133"/>
      <c r="AQ1045" s="133"/>
      <c r="AR1045" s="133"/>
      <c r="AS1045" s="133"/>
      <c r="AT1045" s="133"/>
      <c r="AU1045" s="133"/>
      <c r="AV1045" s="133"/>
      <c r="AW1045" s="133"/>
      <c r="AX1045" s="133"/>
      <c r="AY1045" s="133"/>
      <c r="AZ1045" s="133"/>
      <c r="BA1045" s="133"/>
      <c r="BB1045" s="133"/>
      <c r="BC1045" s="133"/>
      <c r="BD1045" s="133"/>
      <c r="BE1045" s="133"/>
      <c r="BF1045" s="133"/>
      <c r="BG1045" s="133"/>
      <c r="BH1045" s="133"/>
      <c r="BI1045" s="133"/>
      <c r="BJ1045" s="133"/>
      <c r="BK1045" s="133"/>
      <c r="BL1045" s="133"/>
      <c r="BM1045" s="133"/>
      <c r="BN1045" s="133"/>
      <c r="BO1045" s="133"/>
      <c r="BP1045" s="133"/>
      <c r="BQ1045" s="133"/>
      <c r="BR1045" s="133"/>
      <c r="BS1045" s="133"/>
      <c r="BT1045" s="133"/>
      <c r="BU1045" s="133"/>
      <c r="BV1045" s="133"/>
      <c r="BW1045" s="133"/>
      <c r="BX1045" s="133"/>
      <c r="BY1045" s="133"/>
      <c r="BZ1045" s="133"/>
      <c r="CA1045" s="133"/>
      <c r="CB1045" s="133"/>
      <c r="CC1045" s="133"/>
      <c r="CD1045" s="133"/>
      <c r="CE1045" s="133"/>
      <c r="CF1045" s="133"/>
      <c r="CG1045" s="133"/>
      <c r="CH1045" s="133"/>
      <c r="CI1045" s="133"/>
      <c r="CJ1045" s="133"/>
      <c r="CK1045" s="133"/>
      <c r="CL1045" s="133"/>
      <c r="CM1045" s="133"/>
      <c r="CN1045" s="133"/>
      <c r="CO1045" s="133"/>
      <c r="CP1045" s="133"/>
      <c r="CQ1045" s="133"/>
      <c r="CR1045" s="133"/>
      <c r="CS1045" s="133"/>
      <c r="CT1045" s="133"/>
      <c r="CU1045" s="133"/>
      <c r="CV1045" s="133"/>
      <c r="CW1045" s="133"/>
    </row>
    <row r="1046" spans="1:101" s="134" customFormat="1" ht="12">
      <c r="A1046" s="133"/>
      <c r="B1046" s="132"/>
      <c r="C1046" s="133"/>
      <c r="D1046" s="126"/>
      <c r="E1046" s="126"/>
      <c r="F1046" s="126"/>
      <c r="G1046" s="126"/>
      <c r="H1046" s="126"/>
      <c r="I1046" s="126"/>
      <c r="J1046" s="126"/>
      <c r="K1046" s="126"/>
      <c r="L1046" s="126"/>
      <c r="M1046" s="127"/>
      <c r="N1046" s="127"/>
      <c r="O1046" s="133"/>
      <c r="P1046" s="133"/>
      <c r="Q1046" s="133"/>
      <c r="R1046" s="133"/>
      <c r="S1046" s="133"/>
      <c r="T1046" s="133"/>
      <c r="U1046" s="133"/>
      <c r="V1046" s="133"/>
      <c r="W1046" s="133"/>
      <c r="X1046" s="133"/>
      <c r="Y1046" s="133"/>
      <c r="Z1046" s="133"/>
      <c r="AA1046" s="133"/>
      <c r="AB1046" s="133"/>
      <c r="AC1046" s="133"/>
      <c r="AD1046" s="133"/>
      <c r="AE1046" s="133"/>
      <c r="AF1046" s="133"/>
      <c r="AG1046" s="133"/>
      <c r="AH1046" s="133"/>
      <c r="AI1046" s="133"/>
      <c r="AJ1046" s="133"/>
      <c r="AK1046" s="133"/>
      <c r="AL1046" s="133"/>
      <c r="AM1046" s="133"/>
      <c r="AN1046" s="133"/>
      <c r="AO1046" s="133"/>
      <c r="AP1046" s="133"/>
      <c r="AQ1046" s="133"/>
      <c r="AR1046" s="133"/>
      <c r="AS1046" s="133"/>
      <c r="AT1046" s="133"/>
      <c r="AU1046" s="133"/>
      <c r="AV1046" s="133"/>
      <c r="AW1046" s="133"/>
      <c r="AX1046" s="133"/>
      <c r="AY1046" s="133"/>
      <c r="AZ1046" s="133"/>
      <c r="BA1046" s="133"/>
      <c r="BB1046" s="133"/>
      <c r="BC1046" s="133"/>
      <c r="BD1046" s="133"/>
      <c r="BE1046" s="133"/>
      <c r="BF1046" s="133"/>
      <c r="BG1046" s="133"/>
      <c r="BH1046" s="133"/>
      <c r="BI1046" s="133"/>
      <c r="BJ1046" s="133"/>
      <c r="BK1046" s="133"/>
      <c r="BL1046" s="133"/>
      <c r="BM1046" s="133"/>
      <c r="BN1046" s="133"/>
      <c r="BO1046" s="133"/>
      <c r="BP1046" s="133"/>
      <c r="BQ1046" s="133"/>
      <c r="BR1046" s="133"/>
      <c r="BS1046" s="133"/>
      <c r="BT1046" s="133"/>
      <c r="BU1046" s="133"/>
      <c r="BV1046" s="133"/>
      <c r="BW1046" s="133"/>
      <c r="BX1046" s="133"/>
      <c r="BY1046" s="133"/>
      <c r="BZ1046" s="133"/>
      <c r="CA1046" s="133"/>
      <c r="CB1046" s="133"/>
      <c r="CC1046" s="133"/>
      <c r="CD1046" s="133"/>
      <c r="CE1046" s="133"/>
      <c r="CF1046" s="133"/>
      <c r="CG1046" s="133"/>
      <c r="CH1046" s="133"/>
      <c r="CI1046" s="133"/>
      <c r="CJ1046" s="133"/>
      <c r="CK1046" s="133"/>
      <c r="CL1046" s="133"/>
      <c r="CM1046" s="133"/>
      <c r="CN1046" s="133"/>
      <c r="CO1046" s="133"/>
      <c r="CP1046" s="133"/>
      <c r="CQ1046" s="133"/>
      <c r="CR1046" s="133"/>
      <c r="CS1046" s="133"/>
      <c r="CT1046" s="133"/>
      <c r="CU1046" s="133"/>
      <c r="CV1046" s="133"/>
      <c r="CW1046" s="133"/>
    </row>
    <row r="1047" spans="1:101" s="134" customFormat="1" ht="12">
      <c r="A1047" s="133"/>
      <c r="B1047" s="132"/>
      <c r="C1047" s="133"/>
      <c r="D1047" s="126"/>
      <c r="E1047" s="126"/>
      <c r="F1047" s="126"/>
      <c r="G1047" s="126"/>
      <c r="H1047" s="126"/>
      <c r="I1047" s="126"/>
      <c r="J1047" s="126"/>
      <c r="K1047" s="126"/>
      <c r="L1047" s="126"/>
      <c r="M1047" s="127"/>
      <c r="N1047" s="127"/>
      <c r="O1047" s="133"/>
      <c r="P1047" s="133"/>
      <c r="Q1047" s="133"/>
      <c r="R1047" s="133"/>
      <c r="S1047" s="133"/>
      <c r="T1047" s="133"/>
      <c r="U1047" s="133"/>
      <c r="V1047" s="133"/>
      <c r="W1047" s="133"/>
      <c r="X1047" s="133"/>
      <c r="Y1047" s="133"/>
      <c r="Z1047" s="133"/>
      <c r="AA1047" s="133"/>
      <c r="AB1047" s="133"/>
      <c r="AC1047" s="133"/>
      <c r="AD1047" s="133"/>
      <c r="AE1047" s="133"/>
      <c r="AF1047" s="133"/>
      <c r="AG1047" s="133"/>
      <c r="AH1047" s="133"/>
      <c r="AI1047" s="133"/>
      <c r="AJ1047" s="133"/>
      <c r="AK1047" s="133"/>
      <c r="AL1047" s="133"/>
      <c r="AM1047" s="133"/>
      <c r="AN1047" s="133"/>
      <c r="AO1047" s="133"/>
      <c r="AP1047" s="133"/>
      <c r="AQ1047" s="133"/>
      <c r="AR1047" s="133"/>
      <c r="AS1047" s="133"/>
      <c r="AT1047" s="133"/>
      <c r="AU1047" s="133"/>
      <c r="AV1047" s="133"/>
      <c r="AW1047" s="133"/>
      <c r="AX1047" s="133"/>
      <c r="AY1047" s="133"/>
      <c r="AZ1047" s="133"/>
      <c r="BA1047" s="133"/>
      <c r="BB1047" s="133"/>
      <c r="BC1047" s="133"/>
      <c r="BD1047" s="133"/>
      <c r="BE1047" s="133"/>
      <c r="BF1047" s="133"/>
      <c r="BG1047" s="133"/>
      <c r="BH1047" s="133"/>
      <c r="BI1047" s="133"/>
      <c r="BJ1047" s="133"/>
      <c r="BK1047" s="133"/>
      <c r="BL1047" s="133"/>
      <c r="BM1047" s="133"/>
      <c r="BN1047" s="133"/>
      <c r="BO1047" s="133"/>
      <c r="BP1047" s="133"/>
      <c r="BQ1047" s="133"/>
      <c r="BR1047" s="133"/>
      <c r="BS1047" s="133"/>
      <c r="BT1047" s="133"/>
      <c r="BU1047" s="133"/>
      <c r="BV1047" s="133"/>
      <c r="BW1047" s="133"/>
      <c r="BX1047" s="133"/>
      <c r="BY1047" s="133"/>
      <c r="BZ1047" s="133"/>
      <c r="CA1047" s="133"/>
      <c r="CB1047" s="133"/>
      <c r="CC1047" s="133"/>
      <c r="CD1047" s="133"/>
      <c r="CE1047" s="133"/>
      <c r="CF1047" s="133"/>
      <c r="CG1047" s="133"/>
      <c r="CH1047" s="133"/>
      <c r="CI1047" s="133"/>
      <c r="CJ1047" s="133"/>
      <c r="CK1047" s="133"/>
      <c r="CL1047" s="133"/>
      <c r="CM1047" s="133"/>
      <c r="CN1047" s="133"/>
      <c r="CO1047" s="133"/>
      <c r="CP1047" s="133"/>
      <c r="CQ1047" s="133"/>
      <c r="CR1047" s="133"/>
      <c r="CS1047" s="133"/>
      <c r="CT1047" s="133"/>
      <c r="CU1047" s="133"/>
      <c r="CV1047" s="133"/>
      <c r="CW1047" s="133"/>
    </row>
    <row r="1048" spans="1:101" s="134" customFormat="1" ht="12">
      <c r="A1048" s="133"/>
      <c r="B1048" s="132"/>
      <c r="C1048" s="133"/>
      <c r="D1048" s="126"/>
      <c r="E1048" s="126"/>
      <c r="F1048" s="126"/>
      <c r="G1048" s="126"/>
      <c r="H1048" s="126"/>
      <c r="I1048" s="126"/>
      <c r="J1048" s="126"/>
      <c r="K1048" s="126"/>
      <c r="L1048" s="126"/>
      <c r="M1048" s="127"/>
      <c r="N1048" s="127"/>
      <c r="O1048" s="133"/>
      <c r="P1048" s="133"/>
      <c r="Q1048" s="133"/>
      <c r="R1048" s="133"/>
      <c r="S1048" s="133"/>
      <c r="T1048" s="133"/>
      <c r="U1048" s="133"/>
      <c r="V1048" s="133"/>
      <c r="W1048" s="133"/>
      <c r="X1048" s="133"/>
      <c r="Y1048" s="133"/>
      <c r="Z1048" s="133"/>
      <c r="AA1048" s="133"/>
      <c r="AB1048" s="133"/>
      <c r="AC1048" s="133"/>
      <c r="AD1048" s="133"/>
      <c r="AE1048" s="133"/>
      <c r="AF1048" s="133"/>
      <c r="AG1048" s="133"/>
      <c r="AH1048" s="133"/>
      <c r="AI1048" s="133"/>
      <c r="AJ1048" s="133"/>
      <c r="AK1048" s="133"/>
      <c r="AL1048" s="133"/>
      <c r="AM1048" s="133"/>
      <c r="AN1048" s="133"/>
      <c r="AO1048" s="133"/>
      <c r="AP1048" s="133"/>
      <c r="AQ1048" s="133"/>
      <c r="AR1048" s="133"/>
      <c r="AS1048" s="133"/>
      <c r="AT1048" s="133"/>
      <c r="AU1048" s="133"/>
      <c r="AV1048" s="133"/>
      <c r="AW1048" s="133"/>
      <c r="AX1048" s="133"/>
      <c r="AY1048" s="133"/>
      <c r="AZ1048" s="133"/>
      <c r="BA1048" s="133"/>
      <c r="BB1048" s="133"/>
      <c r="BC1048" s="133"/>
      <c r="BD1048" s="133"/>
      <c r="BE1048" s="133"/>
      <c r="BF1048" s="133"/>
      <c r="BG1048" s="133"/>
      <c r="BH1048" s="133"/>
      <c r="BI1048" s="133"/>
      <c r="BJ1048" s="133"/>
      <c r="BK1048" s="133"/>
      <c r="BL1048" s="133"/>
      <c r="BM1048" s="133"/>
      <c r="BN1048" s="133"/>
      <c r="BO1048" s="133"/>
      <c r="BP1048" s="133"/>
      <c r="BQ1048" s="133"/>
      <c r="BR1048" s="133"/>
      <c r="BS1048" s="133"/>
      <c r="BT1048" s="133"/>
      <c r="BU1048" s="133"/>
      <c r="BV1048" s="133"/>
      <c r="BW1048" s="133"/>
      <c r="BX1048" s="133"/>
      <c r="BY1048" s="133"/>
      <c r="BZ1048" s="133"/>
      <c r="CA1048" s="133"/>
      <c r="CB1048" s="133"/>
      <c r="CC1048" s="133"/>
      <c r="CD1048" s="133"/>
      <c r="CE1048" s="133"/>
      <c r="CF1048" s="133"/>
      <c r="CG1048" s="133"/>
      <c r="CH1048" s="133"/>
      <c r="CI1048" s="133"/>
      <c r="CJ1048" s="133"/>
      <c r="CK1048" s="133"/>
      <c r="CL1048" s="133"/>
      <c r="CM1048" s="133"/>
      <c r="CN1048" s="133"/>
      <c r="CO1048" s="133"/>
      <c r="CP1048" s="133"/>
      <c r="CQ1048" s="133"/>
      <c r="CR1048" s="133"/>
      <c r="CS1048" s="133"/>
      <c r="CT1048" s="133"/>
      <c r="CU1048" s="133"/>
      <c r="CV1048" s="133"/>
      <c r="CW1048" s="133"/>
    </row>
    <row r="1049" spans="1:101" s="134" customFormat="1" ht="12">
      <c r="A1049" s="133"/>
      <c r="B1049" s="132"/>
      <c r="C1049" s="133"/>
      <c r="D1049" s="126"/>
      <c r="E1049" s="126"/>
      <c r="F1049" s="126"/>
      <c r="G1049" s="126"/>
      <c r="H1049" s="126"/>
      <c r="I1049" s="126"/>
      <c r="J1049" s="126"/>
      <c r="K1049" s="126"/>
      <c r="L1049" s="126"/>
      <c r="M1049" s="127"/>
      <c r="N1049" s="127"/>
      <c r="O1049" s="133"/>
      <c r="P1049" s="133"/>
      <c r="Q1049" s="133"/>
      <c r="R1049" s="133"/>
      <c r="S1049" s="133"/>
      <c r="T1049" s="133"/>
      <c r="U1049" s="133"/>
      <c r="V1049" s="133"/>
      <c r="W1049" s="133"/>
      <c r="X1049" s="133"/>
      <c r="Y1049" s="133"/>
      <c r="Z1049" s="133"/>
      <c r="AA1049" s="133"/>
      <c r="AB1049" s="133"/>
      <c r="AC1049" s="133"/>
      <c r="AD1049" s="133"/>
      <c r="AE1049" s="133"/>
      <c r="AF1049" s="133"/>
      <c r="AG1049" s="133"/>
      <c r="AH1049" s="133"/>
      <c r="AI1049" s="133"/>
      <c r="AJ1049" s="133"/>
      <c r="AK1049" s="133"/>
      <c r="AL1049" s="133"/>
      <c r="AM1049" s="133"/>
      <c r="AN1049" s="133"/>
      <c r="AO1049" s="133"/>
      <c r="AP1049" s="133"/>
      <c r="AQ1049" s="133"/>
      <c r="AR1049" s="133"/>
      <c r="AS1049" s="133"/>
      <c r="AT1049" s="133"/>
      <c r="AU1049" s="133"/>
      <c r="AV1049" s="133"/>
      <c r="AW1049" s="133"/>
      <c r="AX1049" s="133"/>
      <c r="AY1049" s="133"/>
      <c r="AZ1049" s="133"/>
      <c r="BA1049" s="133"/>
      <c r="BB1049" s="133"/>
      <c r="BC1049" s="133"/>
      <c r="BD1049" s="133"/>
      <c r="BE1049" s="133"/>
      <c r="BF1049" s="133"/>
      <c r="BG1049" s="133"/>
      <c r="BH1049" s="133"/>
      <c r="BI1049" s="133"/>
      <c r="BJ1049" s="133"/>
      <c r="BK1049" s="133"/>
      <c r="BL1049" s="133"/>
      <c r="BM1049" s="133"/>
      <c r="BN1049" s="133"/>
      <c r="BO1049" s="133"/>
      <c r="BP1049" s="133"/>
      <c r="BQ1049" s="133"/>
      <c r="BR1049" s="133"/>
      <c r="BS1049" s="133"/>
      <c r="BT1049" s="133"/>
      <c r="BU1049" s="133"/>
      <c r="BV1049" s="133"/>
      <c r="BW1049" s="133"/>
      <c r="BX1049" s="133"/>
      <c r="BY1049" s="133"/>
      <c r="BZ1049" s="133"/>
      <c r="CA1049" s="133"/>
      <c r="CB1049" s="133"/>
      <c r="CC1049" s="133"/>
      <c r="CD1049" s="133"/>
      <c r="CE1049" s="133"/>
      <c r="CF1049" s="133"/>
      <c r="CG1049" s="133"/>
      <c r="CH1049" s="133"/>
      <c r="CI1049" s="133"/>
      <c r="CJ1049" s="133"/>
      <c r="CK1049" s="133"/>
      <c r="CL1049" s="133"/>
      <c r="CM1049" s="133"/>
      <c r="CN1049" s="133"/>
      <c r="CO1049" s="133"/>
      <c r="CP1049" s="133"/>
      <c r="CQ1049" s="133"/>
      <c r="CR1049" s="133"/>
      <c r="CS1049" s="133"/>
      <c r="CT1049" s="133"/>
      <c r="CU1049" s="133"/>
      <c r="CV1049" s="133"/>
      <c r="CW1049" s="133"/>
    </row>
    <row r="1050" spans="1:101" s="134" customFormat="1" ht="12">
      <c r="A1050" s="133"/>
      <c r="B1050" s="132"/>
      <c r="C1050" s="133"/>
      <c r="D1050" s="126"/>
      <c r="E1050" s="126"/>
      <c r="F1050" s="126"/>
      <c r="G1050" s="126"/>
      <c r="H1050" s="126"/>
      <c r="I1050" s="126"/>
      <c r="J1050" s="126"/>
      <c r="K1050" s="126"/>
      <c r="L1050" s="126"/>
      <c r="M1050" s="127"/>
      <c r="N1050" s="127"/>
      <c r="O1050" s="133"/>
      <c r="P1050" s="133"/>
      <c r="Q1050" s="133"/>
      <c r="R1050" s="133"/>
      <c r="S1050" s="133"/>
      <c r="T1050" s="133"/>
      <c r="U1050" s="133"/>
      <c r="V1050" s="133"/>
      <c r="W1050" s="133"/>
      <c r="X1050" s="133"/>
      <c r="Y1050" s="133"/>
      <c r="Z1050" s="133"/>
      <c r="AA1050" s="133"/>
      <c r="AB1050" s="133"/>
      <c r="AC1050" s="133"/>
      <c r="AD1050" s="133"/>
      <c r="AE1050" s="133"/>
      <c r="AF1050" s="133"/>
      <c r="AG1050" s="133"/>
      <c r="AH1050" s="133"/>
      <c r="AI1050" s="133"/>
      <c r="AJ1050" s="133"/>
      <c r="AK1050" s="133"/>
      <c r="AL1050" s="133"/>
      <c r="AM1050" s="133"/>
      <c r="AN1050" s="133"/>
      <c r="AO1050" s="133"/>
      <c r="AP1050" s="133"/>
      <c r="AQ1050" s="133"/>
      <c r="AR1050" s="133"/>
      <c r="AS1050" s="133"/>
      <c r="AT1050" s="133"/>
      <c r="AU1050" s="133"/>
      <c r="AV1050" s="133"/>
      <c r="AW1050" s="133"/>
      <c r="AX1050" s="133"/>
      <c r="AY1050" s="133"/>
      <c r="AZ1050" s="133"/>
      <c r="BA1050" s="133"/>
      <c r="BB1050" s="133"/>
      <c r="BC1050" s="133"/>
      <c r="BD1050" s="133"/>
      <c r="BE1050" s="133"/>
      <c r="BF1050" s="133"/>
      <c r="BG1050" s="133"/>
      <c r="BH1050" s="133"/>
      <c r="BI1050" s="133"/>
      <c r="BJ1050" s="133"/>
      <c r="BK1050" s="133"/>
      <c r="BL1050" s="133"/>
      <c r="BM1050" s="133"/>
      <c r="BN1050" s="133"/>
      <c r="BO1050" s="133"/>
      <c r="BP1050" s="133"/>
      <c r="BQ1050" s="133"/>
      <c r="BR1050" s="133"/>
      <c r="BS1050" s="133"/>
      <c r="BT1050" s="133"/>
      <c r="BU1050" s="133"/>
      <c r="BV1050" s="133"/>
      <c r="BW1050" s="133"/>
      <c r="BX1050" s="133"/>
      <c r="BY1050" s="133"/>
      <c r="BZ1050" s="133"/>
      <c r="CA1050" s="133"/>
      <c r="CB1050" s="133"/>
      <c r="CC1050" s="133"/>
      <c r="CD1050" s="133"/>
      <c r="CE1050" s="133"/>
      <c r="CF1050" s="133"/>
      <c r="CG1050" s="133"/>
      <c r="CH1050" s="133"/>
      <c r="CI1050" s="133"/>
      <c r="CJ1050" s="133"/>
      <c r="CK1050" s="133"/>
      <c r="CL1050" s="133"/>
      <c r="CM1050" s="133"/>
      <c r="CN1050" s="133"/>
      <c r="CO1050" s="133"/>
      <c r="CP1050" s="133"/>
      <c r="CQ1050" s="133"/>
      <c r="CR1050" s="133"/>
      <c r="CS1050" s="133"/>
      <c r="CT1050" s="133"/>
      <c r="CU1050" s="133"/>
      <c r="CV1050" s="133"/>
      <c r="CW1050" s="133"/>
    </row>
    <row r="1051" spans="1:101" s="134" customFormat="1" ht="12">
      <c r="A1051" s="133"/>
      <c r="B1051" s="132"/>
      <c r="C1051" s="133"/>
      <c r="D1051" s="126"/>
      <c r="E1051" s="126"/>
      <c r="F1051" s="126"/>
      <c r="G1051" s="126"/>
      <c r="H1051" s="126"/>
      <c r="I1051" s="126"/>
      <c r="J1051" s="126"/>
      <c r="K1051" s="126"/>
      <c r="L1051" s="126"/>
      <c r="M1051" s="127"/>
      <c r="N1051" s="127"/>
      <c r="O1051" s="133"/>
      <c r="P1051" s="133"/>
      <c r="Q1051" s="133"/>
      <c r="R1051" s="133"/>
      <c r="S1051" s="133"/>
      <c r="T1051" s="133"/>
      <c r="U1051" s="133"/>
      <c r="V1051" s="133"/>
      <c r="W1051" s="133"/>
      <c r="X1051" s="133"/>
      <c r="Y1051" s="133"/>
      <c r="Z1051" s="133"/>
      <c r="AA1051" s="133"/>
      <c r="AB1051" s="133"/>
      <c r="AC1051" s="133"/>
      <c r="AD1051" s="133"/>
      <c r="AE1051" s="133"/>
      <c r="AF1051" s="133"/>
      <c r="AG1051" s="133"/>
      <c r="AH1051" s="133"/>
      <c r="AI1051" s="133"/>
      <c r="AJ1051" s="133"/>
      <c r="AK1051" s="133"/>
      <c r="AL1051" s="133"/>
      <c r="AM1051" s="133"/>
      <c r="AN1051" s="133"/>
      <c r="AO1051" s="133"/>
      <c r="AP1051" s="133"/>
      <c r="AQ1051" s="133"/>
      <c r="AR1051" s="133"/>
      <c r="AS1051" s="133"/>
      <c r="AT1051" s="133"/>
      <c r="AU1051" s="133"/>
      <c r="AV1051" s="133"/>
      <c r="AW1051" s="133"/>
      <c r="AX1051" s="133"/>
      <c r="AY1051" s="133"/>
      <c r="AZ1051" s="133"/>
      <c r="BA1051" s="133"/>
      <c r="BB1051" s="133"/>
      <c r="BC1051" s="133"/>
      <c r="BD1051" s="133"/>
      <c r="BE1051" s="133"/>
      <c r="BF1051" s="133"/>
      <c r="BG1051" s="133"/>
      <c r="BH1051" s="133"/>
      <c r="BI1051" s="133"/>
      <c r="BJ1051" s="133"/>
      <c r="BK1051" s="133"/>
      <c r="BL1051" s="133"/>
      <c r="BM1051" s="133"/>
      <c r="BN1051" s="133"/>
      <c r="BO1051" s="133"/>
      <c r="BP1051" s="133"/>
      <c r="BQ1051" s="133"/>
      <c r="BR1051" s="133"/>
      <c r="BS1051" s="133"/>
      <c r="BT1051" s="133"/>
      <c r="BU1051" s="133"/>
      <c r="BV1051" s="133"/>
      <c r="BW1051" s="133"/>
      <c r="BX1051" s="133"/>
      <c r="BY1051" s="133"/>
      <c r="BZ1051" s="133"/>
      <c r="CA1051" s="133"/>
      <c r="CB1051" s="133"/>
      <c r="CC1051" s="133"/>
      <c r="CD1051" s="133"/>
      <c r="CE1051" s="133"/>
      <c r="CF1051" s="133"/>
      <c r="CG1051" s="133"/>
      <c r="CH1051" s="133"/>
      <c r="CI1051" s="133"/>
      <c r="CJ1051" s="133"/>
      <c r="CK1051" s="133"/>
      <c r="CL1051" s="133"/>
      <c r="CM1051" s="133"/>
      <c r="CN1051" s="133"/>
      <c r="CO1051" s="133"/>
      <c r="CP1051" s="133"/>
      <c r="CQ1051" s="133"/>
      <c r="CR1051" s="133"/>
      <c r="CS1051" s="133"/>
      <c r="CT1051" s="133"/>
      <c r="CU1051" s="133"/>
      <c r="CV1051" s="133"/>
      <c r="CW1051" s="133"/>
    </row>
    <row r="1052" spans="1:101" s="134" customFormat="1" ht="12">
      <c r="A1052" s="133"/>
      <c r="B1052" s="132"/>
      <c r="C1052" s="133"/>
      <c r="D1052" s="126"/>
      <c r="E1052" s="126"/>
      <c r="F1052" s="126"/>
      <c r="G1052" s="126"/>
      <c r="H1052" s="126"/>
      <c r="I1052" s="126"/>
      <c r="J1052" s="126"/>
      <c r="K1052" s="126"/>
      <c r="L1052" s="126"/>
      <c r="M1052" s="127"/>
      <c r="N1052" s="127"/>
      <c r="O1052" s="133"/>
      <c r="P1052" s="133"/>
      <c r="Q1052" s="133"/>
      <c r="R1052" s="133"/>
      <c r="S1052" s="133"/>
      <c r="T1052" s="133"/>
      <c r="U1052" s="133"/>
      <c r="V1052" s="133"/>
      <c r="W1052" s="133"/>
      <c r="X1052" s="133"/>
      <c r="Y1052" s="133"/>
      <c r="Z1052" s="133"/>
      <c r="AA1052" s="133"/>
      <c r="AB1052" s="133"/>
      <c r="AC1052" s="133"/>
      <c r="AD1052" s="133"/>
      <c r="AE1052" s="133"/>
      <c r="AF1052" s="133"/>
      <c r="AG1052" s="133"/>
      <c r="AH1052" s="133"/>
      <c r="AI1052" s="133"/>
      <c r="AJ1052" s="133"/>
      <c r="AK1052" s="133"/>
      <c r="AL1052" s="133"/>
      <c r="AM1052" s="133"/>
      <c r="AN1052" s="133"/>
      <c r="AO1052" s="133"/>
      <c r="AP1052" s="133"/>
      <c r="AQ1052" s="133"/>
      <c r="AR1052" s="133"/>
      <c r="AS1052" s="133"/>
      <c r="AT1052" s="133"/>
      <c r="AU1052" s="133"/>
      <c r="AV1052" s="133"/>
      <c r="AW1052" s="133"/>
      <c r="AX1052" s="133"/>
      <c r="AY1052" s="133"/>
      <c r="AZ1052" s="133"/>
      <c r="BA1052" s="133"/>
      <c r="BB1052" s="133"/>
      <c r="BC1052" s="133"/>
      <c r="BD1052" s="133"/>
      <c r="BE1052" s="133"/>
      <c r="BF1052" s="133"/>
      <c r="BG1052" s="133"/>
      <c r="BH1052" s="133"/>
      <c r="BI1052" s="133"/>
      <c r="BJ1052" s="133"/>
      <c r="BK1052" s="133"/>
      <c r="BL1052" s="133"/>
      <c r="BM1052" s="133"/>
      <c r="BN1052" s="133"/>
      <c r="BO1052" s="133"/>
      <c r="BP1052" s="133"/>
      <c r="BQ1052" s="133"/>
      <c r="BR1052" s="133"/>
      <c r="BS1052" s="133"/>
      <c r="BT1052" s="133"/>
      <c r="BU1052" s="133"/>
      <c r="BV1052" s="133"/>
      <c r="BW1052" s="133"/>
      <c r="BX1052" s="133"/>
      <c r="BY1052" s="133"/>
      <c r="BZ1052" s="133"/>
      <c r="CA1052" s="133"/>
      <c r="CB1052" s="133"/>
      <c r="CC1052" s="133"/>
      <c r="CD1052" s="133"/>
      <c r="CE1052" s="133"/>
      <c r="CF1052" s="133"/>
      <c r="CG1052" s="133"/>
      <c r="CH1052" s="133"/>
      <c r="CI1052" s="133"/>
      <c r="CJ1052" s="133"/>
      <c r="CK1052" s="133"/>
      <c r="CL1052" s="133"/>
      <c r="CM1052" s="133"/>
      <c r="CN1052" s="133"/>
      <c r="CO1052" s="133"/>
      <c r="CP1052" s="133"/>
      <c r="CQ1052" s="133"/>
      <c r="CR1052" s="133"/>
      <c r="CS1052" s="133"/>
      <c r="CT1052" s="133"/>
      <c r="CU1052" s="133"/>
      <c r="CV1052" s="133"/>
      <c r="CW1052" s="133"/>
    </row>
    <row r="1053" spans="1:101" s="134" customFormat="1" ht="12">
      <c r="A1053" s="133"/>
      <c r="B1053" s="132"/>
      <c r="C1053" s="133"/>
      <c r="D1053" s="126"/>
      <c r="E1053" s="126"/>
      <c r="F1053" s="126"/>
      <c r="G1053" s="126"/>
      <c r="H1053" s="126"/>
      <c r="I1053" s="126"/>
      <c r="J1053" s="126"/>
      <c r="K1053" s="126"/>
      <c r="L1053" s="126"/>
      <c r="M1053" s="127"/>
      <c r="N1053" s="127"/>
      <c r="O1053" s="133"/>
      <c r="P1053" s="133"/>
      <c r="Q1053" s="133"/>
      <c r="R1053" s="133"/>
      <c r="S1053" s="133"/>
      <c r="T1053" s="133"/>
      <c r="U1053" s="133"/>
      <c r="V1053" s="133"/>
      <c r="W1053" s="133"/>
      <c r="X1053" s="133"/>
      <c r="Y1053" s="133"/>
      <c r="Z1053" s="133"/>
      <c r="AA1053" s="133"/>
      <c r="AB1053" s="133"/>
      <c r="AC1053" s="133"/>
      <c r="AD1053" s="133"/>
      <c r="AE1053" s="133"/>
      <c r="AF1053" s="133"/>
      <c r="AG1053" s="133"/>
      <c r="AH1053" s="133"/>
      <c r="AI1053" s="133"/>
      <c r="AJ1053" s="133"/>
      <c r="AK1053" s="133"/>
      <c r="AL1053" s="133"/>
      <c r="AM1053" s="133"/>
      <c r="AN1053" s="133"/>
      <c r="AO1053" s="133"/>
      <c r="AP1053" s="133"/>
      <c r="AQ1053" s="133"/>
      <c r="AR1053" s="133"/>
      <c r="AS1053" s="133"/>
      <c r="AT1053" s="133"/>
      <c r="AU1053" s="133"/>
      <c r="AV1053" s="133"/>
      <c r="AW1053" s="133"/>
      <c r="AX1053" s="133"/>
      <c r="AY1053" s="133"/>
      <c r="AZ1053" s="133"/>
      <c r="BA1053" s="133"/>
      <c r="BB1053" s="133"/>
      <c r="BC1053" s="133"/>
      <c r="BD1053" s="133"/>
      <c r="BE1053" s="133"/>
      <c r="BF1053" s="133"/>
      <c r="BG1053" s="133"/>
      <c r="BH1053" s="133"/>
      <c r="BI1053" s="133"/>
      <c r="BJ1053" s="133"/>
      <c r="BK1053" s="133"/>
      <c r="BL1053" s="133"/>
      <c r="BM1053" s="133"/>
      <c r="BN1053" s="133"/>
      <c r="BO1053" s="133"/>
      <c r="BP1053" s="133"/>
      <c r="BQ1053" s="133"/>
      <c r="BR1053" s="133"/>
      <c r="BS1053" s="133"/>
      <c r="BT1053" s="133"/>
      <c r="BU1053" s="133"/>
      <c r="BV1053" s="133"/>
      <c r="BW1053" s="133"/>
      <c r="BX1053" s="133"/>
      <c r="BY1053" s="133"/>
      <c r="BZ1053" s="133"/>
      <c r="CA1053" s="133"/>
      <c r="CB1053" s="133"/>
      <c r="CC1053" s="133"/>
      <c r="CD1053" s="133"/>
      <c r="CE1053" s="133"/>
      <c r="CF1053" s="133"/>
      <c r="CG1053" s="133"/>
      <c r="CH1053" s="133"/>
      <c r="CI1053" s="133"/>
      <c r="CJ1053" s="133"/>
      <c r="CK1053" s="133"/>
      <c r="CL1053" s="133"/>
      <c r="CM1053" s="133"/>
      <c r="CN1053" s="133"/>
      <c r="CO1053" s="133"/>
      <c r="CP1053" s="133"/>
      <c r="CQ1053" s="133"/>
      <c r="CR1053" s="133"/>
      <c r="CS1053" s="133"/>
      <c r="CT1053" s="133"/>
      <c r="CU1053" s="133"/>
      <c r="CV1053" s="133"/>
      <c r="CW1053" s="133"/>
    </row>
    <row r="1054" spans="1:101" s="134" customFormat="1" ht="12">
      <c r="A1054" s="133"/>
      <c r="B1054" s="132"/>
      <c r="C1054" s="133"/>
      <c r="D1054" s="126"/>
      <c r="E1054" s="126"/>
      <c r="F1054" s="126"/>
      <c r="G1054" s="126"/>
      <c r="H1054" s="126"/>
      <c r="I1054" s="126"/>
      <c r="J1054" s="126"/>
      <c r="K1054" s="126"/>
      <c r="L1054" s="126"/>
      <c r="M1054" s="127"/>
      <c r="N1054" s="127"/>
      <c r="O1054" s="133"/>
      <c r="P1054" s="133"/>
      <c r="Q1054" s="133"/>
      <c r="R1054" s="133"/>
      <c r="S1054" s="133"/>
      <c r="T1054" s="133"/>
      <c r="U1054" s="133"/>
      <c r="V1054" s="133"/>
      <c r="W1054" s="133"/>
      <c r="X1054" s="133"/>
      <c r="Y1054" s="133"/>
      <c r="Z1054" s="133"/>
      <c r="AA1054" s="133"/>
      <c r="AB1054" s="133"/>
      <c r="AC1054" s="133"/>
      <c r="AD1054" s="133"/>
      <c r="AE1054" s="133"/>
      <c r="AF1054" s="133"/>
      <c r="AG1054" s="133"/>
      <c r="AH1054" s="133"/>
      <c r="AI1054" s="133"/>
      <c r="AJ1054" s="133"/>
      <c r="AK1054" s="133"/>
      <c r="AL1054" s="133"/>
      <c r="AM1054" s="133"/>
      <c r="AN1054" s="133"/>
      <c r="AO1054" s="133"/>
      <c r="AP1054" s="133"/>
      <c r="AQ1054" s="133"/>
      <c r="AR1054" s="133"/>
      <c r="AS1054" s="133"/>
      <c r="AT1054" s="133"/>
      <c r="AU1054" s="133"/>
      <c r="AV1054" s="133"/>
      <c r="AW1054" s="133"/>
      <c r="AX1054" s="133"/>
      <c r="AY1054" s="133"/>
      <c r="AZ1054" s="133"/>
      <c r="BA1054" s="133"/>
      <c r="BB1054" s="133"/>
      <c r="BC1054" s="133"/>
      <c r="BD1054" s="133"/>
      <c r="BE1054" s="133"/>
      <c r="BF1054" s="133"/>
      <c r="BG1054" s="133"/>
      <c r="BH1054" s="133"/>
      <c r="BI1054" s="133"/>
      <c r="BJ1054" s="133"/>
      <c r="BK1054" s="133"/>
      <c r="BL1054" s="133"/>
      <c r="BM1054" s="133"/>
      <c r="BN1054" s="133"/>
      <c r="BO1054" s="133"/>
      <c r="BP1054" s="133"/>
      <c r="BQ1054" s="133"/>
      <c r="BR1054" s="133"/>
      <c r="BS1054" s="133"/>
      <c r="BT1054" s="133"/>
      <c r="BU1054" s="133"/>
      <c r="BV1054" s="133"/>
      <c r="BW1054" s="133"/>
      <c r="BX1054" s="133"/>
      <c r="BY1054" s="133"/>
      <c r="BZ1054" s="133"/>
      <c r="CA1054" s="133"/>
      <c r="CB1054" s="133"/>
      <c r="CC1054" s="133"/>
      <c r="CD1054" s="133"/>
      <c r="CE1054" s="133"/>
      <c r="CF1054" s="133"/>
      <c r="CG1054" s="133"/>
      <c r="CH1054" s="133"/>
      <c r="CI1054" s="133"/>
      <c r="CJ1054" s="133"/>
      <c r="CK1054" s="133"/>
      <c r="CL1054" s="133"/>
      <c r="CM1054" s="133"/>
      <c r="CN1054" s="133"/>
      <c r="CO1054" s="133"/>
      <c r="CP1054" s="133"/>
      <c r="CQ1054" s="133"/>
      <c r="CR1054" s="133"/>
      <c r="CS1054" s="133"/>
      <c r="CT1054" s="133"/>
      <c r="CU1054" s="133"/>
      <c r="CV1054" s="133"/>
      <c r="CW1054" s="133"/>
    </row>
    <row r="1055" spans="1:101" s="134" customFormat="1" ht="12">
      <c r="A1055" s="133"/>
      <c r="B1055" s="132"/>
      <c r="C1055" s="133"/>
      <c r="D1055" s="126"/>
      <c r="E1055" s="126"/>
      <c r="F1055" s="126"/>
      <c r="G1055" s="126"/>
      <c r="H1055" s="126"/>
      <c r="I1055" s="126"/>
      <c r="J1055" s="126"/>
      <c r="K1055" s="126"/>
      <c r="L1055" s="126"/>
      <c r="M1055" s="127"/>
      <c r="N1055" s="127"/>
      <c r="O1055" s="133"/>
      <c r="P1055" s="133"/>
      <c r="Q1055" s="133"/>
      <c r="R1055" s="133"/>
      <c r="S1055" s="133"/>
      <c r="T1055" s="133"/>
      <c r="U1055" s="133"/>
      <c r="V1055" s="133"/>
      <c r="W1055" s="133"/>
      <c r="X1055" s="133"/>
      <c r="Y1055" s="133"/>
      <c r="Z1055" s="133"/>
      <c r="AA1055" s="133"/>
      <c r="AB1055" s="133"/>
      <c r="AC1055" s="133"/>
      <c r="AD1055" s="133"/>
      <c r="AE1055" s="133"/>
      <c r="AF1055" s="133"/>
      <c r="AG1055" s="133"/>
      <c r="AH1055" s="133"/>
      <c r="AI1055" s="133"/>
      <c r="AJ1055" s="133"/>
      <c r="AK1055" s="133"/>
      <c r="AL1055" s="133"/>
      <c r="AM1055" s="133"/>
      <c r="AN1055" s="133"/>
      <c r="AO1055" s="133"/>
      <c r="AP1055" s="133"/>
      <c r="AQ1055" s="133"/>
      <c r="AR1055" s="133"/>
      <c r="AS1055" s="133"/>
      <c r="AT1055" s="133"/>
      <c r="AU1055" s="133"/>
      <c r="AV1055" s="133"/>
      <c r="AW1055" s="133"/>
      <c r="AX1055" s="133"/>
      <c r="AY1055" s="133"/>
      <c r="AZ1055" s="133"/>
      <c r="BA1055" s="133"/>
      <c r="BB1055" s="133"/>
      <c r="BC1055" s="133"/>
      <c r="BD1055" s="133"/>
      <c r="BE1055" s="133"/>
      <c r="BF1055" s="133"/>
      <c r="BG1055" s="133"/>
      <c r="BH1055" s="133"/>
      <c r="BI1055" s="133"/>
      <c r="BJ1055" s="133"/>
      <c r="BK1055" s="133"/>
      <c r="BL1055" s="133"/>
      <c r="BM1055" s="133"/>
      <c r="BN1055" s="133"/>
      <c r="BO1055" s="133"/>
      <c r="BP1055" s="133"/>
      <c r="BQ1055" s="133"/>
      <c r="BR1055" s="133"/>
      <c r="BS1055" s="133"/>
      <c r="BT1055" s="133"/>
      <c r="BU1055" s="133"/>
      <c r="BV1055" s="133"/>
      <c r="BW1055" s="133"/>
      <c r="BX1055" s="133"/>
      <c r="BY1055" s="133"/>
      <c r="BZ1055" s="133"/>
      <c r="CA1055" s="133"/>
      <c r="CB1055" s="133"/>
      <c r="CC1055" s="133"/>
      <c r="CD1055" s="133"/>
      <c r="CE1055" s="133"/>
      <c r="CF1055" s="133"/>
      <c r="CG1055" s="133"/>
      <c r="CH1055" s="133"/>
      <c r="CI1055" s="133"/>
      <c r="CJ1055" s="133"/>
      <c r="CK1055" s="133"/>
      <c r="CL1055" s="133"/>
      <c r="CM1055" s="133"/>
      <c r="CN1055" s="133"/>
      <c r="CO1055" s="133"/>
      <c r="CP1055" s="133"/>
      <c r="CQ1055" s="133"/>
      <c r="CR1055" s="133"/>
      <c r="CS1055" s="133"/>
      <c r="CT1055" s="133"/>
      <c r="CU1055" s="133"/>
      <c r="CV1055" s="133"/>
      <c r="CW1055" s="133"/>
    </row>
    <row r="1056" spans="1:101" s="134" customFormat="1" ht="12">
      <c r="A1056" s="133"/>
      <c r="B1056" s="132"/>
      <c r="C1056" s="133"/>
      <c r="D1056" s="126"/>
      <c r="E1056" s="126"/>
      <c r="F1056" s="126"/>
      <c r="G1056" s="126"/>
      <c r="H1056" s="126"/>
      <c r="I1056" s="126"/>
      <c r="J1056" s="126"/>
      <c r="K1056" s="126"/>
      <c r="L1056" s="126"/>
      <c r="M1056" s="127"/>
      <c r="N1056" s="127"/>
      <c r="O1056" s="133"/>
      <c r="P1056" s="133"/>
      <c r="Q1056" s="133"/>
      <c r="R1056" s="133"/>
      <c r="S1056" s="133"/>
      <c r="T1056" s="133"/>
      <c r="U1056" s="133"/>
      <c r="V1056" s="133"/>
      <c r="W1056" s="133"/>
      <c r="X1056" s="133"/>
      <c r="Y1056" s="133"/>
      <c r="Z1056" s="133"/>
      <c r="AA1056" s="133"/>
      <c r="AB1056" s="133"/>
      <c r="AC1056" s="133"/>
      <c r="AD1056" s="133"/>
      <c r="AE1056" s="133"/>
      <c r="AF1056" s="133"/>
      <c r="AG1056" s="133"/>
      <c r="AH1056" s="133"/>
      <c r="AI1056" s="133"/>
      <c r="AJ1056" s="133"/>
      <c r="AK1056" s="133"/>
      <c r="AL1056" s="133"/>
      <c r="AM1056" s="133"/>
      <c r="AN1056" s="133"/>
      <c r="AO1056" s="133"/>
      <c r="AP1056" s="133"/>
      <c r="AQ1056" s="133"/>
      <c r="AR1056" s="133"/>
      <c r="AS1056" s="133"/>
      <c r="AT1056" s="133"/>
      <c r="AU1056" s="133"/>
      <c r="AV1056" s="133"/>
      <c r="AW1056" s="133"/>
      <c r="AX1056" s="133"/>
      <c r="AY1056" s="133"/>
      <c r="AZ1056" s="133"/>
      <c r="BA1056" s="133"/>
      <c r="BB1056" s="133"/>
      <c r="BC1056" s="133"/>
      <c r="BD1056" s="133"/>
      <c r="BE1056" s="133"/>
      <c r="BF1056" s="133"/>
      <c r="BG1056" s="133"/>
      <c r="BH1056" s="133"/>
      <c r="BI1056" s="133"/>
      <c r="BJ1056" s="133"/>
      <c r="BK1056" s="133"/>
      <c r="BL1056" s="133"/>
      <c r="BM1056" s="133"/>
      <c r="BN1056" s="133"/>
      <c r="BO1056" s="133"/>
      <c r="BP1056" s="133"/>
      <c r="BQ1056" s="133"/>
      <c r="BR1056" s="133"/>
      <c r="BS1056" s="133"/>
      <c r="BT1056" s="133"/>
      <c r="BU1056" s="133"/>
      <c r="BV1056" s="133"/>
      <c r="BW1056" s="133"/>
      <c r="BX1056" s="133"/>
      <c r="BY1056" s="133"/>
      <c r="BZ1056" s="133"/>
      <c r="CA1056" s="133"/>
      <c r="CB1056" s="133"/>
      <c r="CC1056" s="133"/>
      <c r="CD1056" s="133"/>
      <c r="CE1056" s="133"/>
      <c r="CF1056" s="133"/>
      <c r="CG1056" s="133"/>
      <c r="CH1056" s="133"/>
      <c r="CI1056" s="133"/>
      <c r="CJ1056" s="133"/>
      <c r="CK1056" s="133"/>
      <c r="CL1056" s="133"/>
      <c r="CM1056" s="133"/>
      <c r="CN1056" s="133"/>
      <c r="CO1056" s="133"/>
      <c r="CP1056" s="133"/>
      <c r="CQ1056" s="133"/>
      <c r="CR1056" s="133"/>
      <c r="CS1056" s="133"/>
      <c r="CT1056" s="133"/>
      <c r="CU1056" s="133"/>
      <c r="CV1056" s="133"/>
      <c r="CW1056" s="133"/>
    </row>
    <row r="1057" spans="1:101" s="134" customFormat="1" ht="12">
      <c r="A1057" s="133"/>
      <c r="B1057" s="132"/>
      <c r="C1057" s="133"/>
      <c r="D1057" s="126"/>
      <c r="E1057" s="126"/>
      <c r="F1057" s="126"/>
      <c r="G1057" s="126"/>
      <c r="H1057" s="126"/>
      <c r="I1057" s="126"/>
      <c r="J1057" s="126"/>
      <c r="K1057" s="126"/>
      <c r="L1057" s="126"/>
      <c r="M1057" s="127"/>
      <c r="N1057" s="127"/>
      <c r="O1057" s="133"/>
      <c r="P1057" s="133"/>
      <c r="Q1057" s="133"/>
      <c r="R1057" s="133"/>
      <c r="S1057" s="133"/>
      <c r="T1057" s="133"/>
      <c r="U1057" s="133"/>
      <c r="V1057" s="133"/>
      <c r="W1057" s="133"/>
      <c r="X1057" s="133"/>
      <c r="Y1057" s="133"/>
      <c r="Z1057" s="133"/>
      <c r="AA1057" s="133"/>
      <c r="AB1057" s="133"/>
      <c r="AC1057" s="133"/>
      <c r="AD1057" s="133"/>
      <c r="AE1057" s="133"/>
      <c r="AF1057" s="133"/>
      <c r="AG1057" s="133"/>
      <c r="AH1057" s="133"/>
      <c r="AI1057" s="133"/>
      <c r="AJ1057" s="133"/>
      <c r="AK1057" s="133"/>
      <c r="AL1057" s="133"/>
      <c r="AM1057" s="133"/>
      <c r="AN1057" s="133"/>
      <c r="AO1057" s="133"/>
      <c r="AP1057" s="133"/>
      <c r="AQ1057" s="133"/>
      <c r="AR1057" s="133"/>
      <c r="AS1057" s="133"/>
      <c r="AT1057" s="133"/>
      <c r="AU1057" s="133"/>
      <c r="AV1057" s="133"/>
      <c r="AW1057" s="133"/>
      <c r="AX1057" s="133"/>
      <c r="AY1057" s="133"/>
      <c r="AZ1057" s="133"/>
      <c r="BA1057" s="133"/>
      <c r="BB1057" s="133"/>
      <c r="BC1057" s="133"/>
      <c r="BD1057" s="133"/>
      <c r="BE1057" s="133"/>
      <c r="BF1057" s="133"/>
      <c r="BG1057" s="133"/>
      <c r="BH1057" s="133"/>
      <c r="BI1057" s="133"/>
      <c r="BJ1057" s="133"/>
      <c r="BK1057" s="133"/>
      <c r="BL1057" s="133"/>
      <c r="BM1057" s="133"/>
      <c r="BN1057" s="133"/>
      <c r="BO1057" s="133"/>
      <c r="BP1057" s="133"/>
      <c r="BQ1057" s="133"/>
      <c r="BR1057" s="133"/>
      <c r="BS1057" s="133"/>
      <c r="BT1057" s="133"/>
      <c r="BU1057" s="133"/>
      <c r="BV1057" s="133"/>
      <c r="BW1057" s="133"/>
      <c r="BX1057" s="133"/>
      <c r="BY1057" s="133"/>
      <c r="BZ1057" s="133"/>
      <c r="CA1057" s="133"/>
      <c r="CB1057" s="133"/>
      <c r="CC1057" s="133"/>
      <c r="CD1057" s="133"/>
      <c r="CE1057" s="133"/>
      <c r="CF1057" s="133"/>
      <c r="CG1057" s="133"/>
      <c r="CH1057" s="133"/>
      <c r="CI1057" s="133"/>
      <c r="CJ1057" s="133"/>
      <c r="CK1057" s="133"/>
      <c r="CL1057" s="133"/>
      <c r="CM1057" s="133"/>
      <c r="CN1057" s="133"/>
      <c r="CO1057" s="133"/>
      <c r="CP1057" s="133"/>
      <c r="CQ1057" s="133"/>
      <c r="CR1057" s="133"/>
      <c r="CS1057" s="133"/>
      <c r="CT1057" s="133"/>
      <c r="CU1057" s="133"/>
      <c r="CV1057" s="133"/>
      <c r="CW1057" s="133"/>
    </row>
    <row r="1058" spans="1:101" s="134" customFormat="1" ht="12">
      <c r="A1058" s="133"/>
      <c r="B1058" s="132"/>
      <c r="C1058" s="133"/>
      <c r="D1058" s="126"/>
      <c r="E1058" s="126"/>
      <c r="F1058" s="126"/>
      <c r="G1058" s="126"/>
      <c r="H1058" s="126"/>
      <c r="I1058" s="126"/>
      <c r="J1058" s="126"/>
      <c r="K1058" s="126"/>
      <c r="L1058" s="126"/>
      <c r="M1058" s="127"/>
      <c r="N1058" s="127"/>
      <c r="O1058" s="133"/>
      <c r="P1058" s="133"/>
      <c r="Q1058" s="133"/>
      <c r="R1058" s="133"/>
      <c r="S1058" s="133"/>
      <c r="T1058" s="133"/>
      <c r="U1058" s="133"/>
      <c r="V1058" s="133"/>
      <c r="W1058" s="133"/>
      <c r="X1058" s="133"/>
      <c r="Y1058" s="133"/>
      <c r="Z1058" s="133"/>
      <c r="AA1058" s="133"/>
      <c r="AB1058" s="133"/>
      <c r="AC1058" s="133"/>
      <c r="AD1058" s="133"/>
      <c r="AE1058" s="133"/>
      <c r="AF1058" s="133"/>
      <c r="AG1058" s="133"/>
      <c r="AH1058" s="133"/>
      <c r="AI1058" s="133"/>
      <c r="AJ1058" s="133"/>
      <c r="AK1058" s="133"/>
      <c r="AL1058" s="133"/>
      <c r="AM1058" s="133"/>
      <c r="AN1058" s="133"/>
      <c r="AO1058" s="133"/>
      <c r="AP1058" s="133"/>
      <c r="AQ1058" s="133"/>
      <c r="AR1058" s="133"/>
      <c r="AS1058" s="133"/>
      <c r="AT1058" s="133"/>
      <c r="AU1058" s="133"/>
      <c r="AV1058" s="133"/>
      <c r="AW1058" s="133"/>
      <c r="AX1058" s="133"/>
      <c r="AY1058" s="133"/>
      <c r="AZ1058" s="133"/>
      <c r="BA1058" s="133"/>
      <c r="BB1058" s="133"/>
      <c r="BC1058" s="133"/>
      <c r="BD1058" s="133"/>
      <c r="BE1058" s="133"/>
      <c r="BF1058" s="133"/>
      <c r="BG1058" s="133"/>
      <c r="BH1058" s="133"/>
      <c r="BI1058" s="133"/>
      <c r="BJ1058" s="133"/>
      <c r="BK1058" s="133"/>
      <c r="BL1058" s="133"/>
      <c r="BM1058" s="133"/>
      <c r="BN1058" s="133"/>
      <c r="BO1058" s="133"/>
      <c r="BP1058" s="133"/>
      <c r="BQ1058" s="133"/>
      <c r="BR1058" s="133"/>
      <c r="BS1058" s="133"/>
      <c r="BT1058" s="133"/>
      <c r="BU1058" s="133"/>
      <c r="BV1058" s="133"/>
      <c r="BW1058" s="133"/>
      <c r="BX1058" s="133"/>
      <c r="BY1058" s="133"/>
      <c r="BZ1058" s="133"/>
      <c r="CA1058" s="133"/>
      <c r="CB1058" s="133"/>
      <c r="CC1058" s="133"/>
      <c r="CD1058" s="133"/>
      <c r="CE1058" s="133"/>
      <c r="CF1058" s="133"/>
      <c r="CG1058" s="133"/>
      <c r="CH1058" s="133"/>
      <c r="CI1058" s="133"/>
      <c r="CJ1058" s="133"/>
      <c r="CK1058" s="133"/>
      <c r="CL1058" s="133"/>
      <c r="CM1058" s="133"/>
      <c r="CN1058" s="133"/>
      <c r="CO1058" s="133"/>
      <c r="CP1058" s="133"/>
      <c r="CQ1058" s="133"/>
      <c r="CR1058" s="133"/>
      <c r="CS1058" s="133"/>
      <c r="CT1058" s="133"/>
      <c r="CU1058" s="133"/>
      <c r="CV1058" s="133"/>
      <c r="CW1058" s="133"/>
    </row>
    <row r="1059" spans="1:101" s="134" customFormat="1" ht="12">
      <c r="A1059" s="133"/>
      <c r="B1059" s="132"/>
      <c r="C1059" s="133"/>
      <c r="D1059" s="126"/>
      <c r="E1059" s="126"/>
      <c r="F1059" s="126"/>
      <c r="G1059" s="126"/>
      <c r="H1059" s="126"/>
      <c r="I1059" s="126"/>
      <c r="J1059" s="126"/>
      <c r="K1059" s="126"/>
      <c r="L1059" s="126"/>
      <c r="M1059" s="127"/>
      <c r="N1059" s="127"/>
      <c r="O1059" s="133"/>
      <c r="P1059" s="133"/>
      <c r="Q1059" s="133"/>
      <c r="R1059" s="133"/>
      <c r="S1059" s="133"/>
      <c r="T1059" s="133"/>
      <c r="U1059" s="133"/>
      <c r="V1059" s="133"/>
      <c r="W1059" s="133"/>
      <c r="X1059" s="133"/>
      <c r="Y1059" s="133"/>
      <c r="Z1059" s="133"/>
      <c r="AA1059" s="133"/>
      <c r="AB1059" s="133"/>
      <c r="AC1059" s="133"/>
      <c r="AD1059" s="133"/>
      <c r="AE1059" s="133"/>
      <c r="AF1059" s="133"/>
      <c r="AG1059" s="133"/>
      <c r="AH1059" s="133"/>
      <c r="AI1059" s="133"/>
      <c r="AJ1059" s="133"/>
      <c r="AK1059" s="133"/>
      <c r="AL1059" s="133"/>
      <c r="AM1059" s="133"/>
      <c r="AN1059" s="133"/>
      <c r="AO1059" s="133"/>
      <c r="AP1059" s="133"/>
      <c r="AQ1059" s="133"/>
      <c r="AR1059" s="133"/>
      <c r="AS1059" s="133"/>
      <c r="AT1059" s="133"/>
      <c r="AU1059" s="133"/>
      <c r="AV1059" s="133"/>
      <c r="AW1059" s="133"/>
      <c r="AX1059" s="133"/>
      <c r="AY1059" s="133"/>
      <c r="AZ1059" s="133"/>
      <c r="BA1059" s="133"/>
      <c r="BB1059" s="133"/>
      <c r="BC1059" s="133"/>
      <c r="BD1059" s="133"/>
      <c r="BE1059" s="133"/>
      <c r="BF1059" s="133"/>
      <c r="BG1059" s="133"/>
      <c r="BH1059" s="133"/>
      <c r="BI1059" s="133"/>
      <c r="BJ1059" s="133"/>
      <c r="BK1059" s="133"/>
      <c r="BL1059" s="133"/>
      <c r="BM1059" s="133"/>
      <c r="BN1059" s="133"/>
      <c r="BO1059" s="133"/>
      <c r="BP1059" s="133"/>
      <c r="BQ1059" s="133"/>
      <c r="BR1059" s="133"/>
      <c r="BS1059" s="133"/>
      <c r="BT1059" s="133"/>
      <c r="BU1059" s="133"/>
      <c r="BV1059" s="133"/>
      <c r="BW1059" s="133"/>
      <c r="BX1059" s="133"/>
      <c r="BY1059" s="133"/>
      <c r="BZ1059" s="133"/>
      <c r="CA1059" s="133"/>
      <c r="CB1059" s="133"/>
      <c r="CC1059" s="133"/>
      <c r="CD1059" s="133"/>
      <c r="CE1059" s="133"/>
      <c r="CF1059" s="133"/>
      <c r="CG1059" s="133"/>
      <c r="CH1059" s="133"/>
      <c r="CI1059" s="133"/>
      <c r="CJ1059" s="133"/>
      <c r="CK1059" s="133"/>
      <c r="CL1059" s="133"/>
      <c r="CM1059" s="133"/>
      <c r="CN1059" s="133"/>
      <c r="CO1059" s="133"/>
      <c r="CP1059" s="133"/>
      <c r="CQ1059" s="133"/>
      <c r="CR1059" s="133"/>
      <c r="CS1059" s="133"/>
      <c r="CT1059" s="133"/>
      <c r="CU1059" s="133"/>
      <c r="CV1059" s="133"/>
      <c r="CW1059" s="133"/>
    </row>
    <row r="1060" spans="1:101" s="134" customFormat="1" ht="12">
      <c r="A1060" s="133"/>
      <c r="B1060" s="132"/>
      <c r="C1060" s="133"/>
      <c r="D1060" s="126"/>
      <c r="E1060" s="126"/>
      <c r="F1060" s="126"/>
      <c r="G1060" s="126"/>
      <c r="H1060" s="126"/>
      <c r="I1060" s="126"/>
      <c r="J1060" s="126"/>
      <c r="K1060" s="126"/>
      <c r="L1060" s="126"/>
      <c r="M1060" s="127"/>
      <c r="N1060" s="127"/>
      <c r="O1060" s="133"/>
      <c r="P1060" s="133"/>
      <c r="Q1060" s="133"/>
      <c r="R1060" s="133"/>
      <c r="S1060" s="133"/>
      <c r="T1060" s="133"/>
      <c r="U1060" s="133"/>
      <c r="V1060" s="133"/>
      <c r="W1060" s="133"/>
      <c r="X1060" s="133"/>
      <c r="Y1060" s="133"/>
      <c r="Z1060" s="133"/>
      <c r="AA1060" s="133"/>
      <c r="AB1060" s="133"/>
      <c r="AC1060" s="133"/>
      <c r="AD1060" s="133"/>
      <c r="AE1060" s="133"/>
      <c r="AF1060" s="133"/>
      <c r="AG1060" s="133"/>
      <c r="AH1060" s="133"/>
      <c r="AI1060" s="133"/>
      <c r="AJ1060" s="133"/>
      <c r="AK1060" s="133"/>
      <c r="AL1060" s="133"/>
      <c r="AM1060" s="133"/>
      <c r="AN1060" s="133"/>
      <c r="AO1060" s="133"/>
      <c r="AP1060" s="133"/>
      <c r="AQ1060" s="133"/>
      <c r="AR1060" s="133"/>
      <c r="AS1060" s="133"/>
      <c r="AT1060" s="133"/>
      <c r="AU1060" s="133"/>
      <c r="AV1060" s="133"/>
      <c r="AW1060" s="133"/>
      <c r="AX1060" s="133"/>
      <c r="AY1060" s="133"/>
      <c r="AZ1060" s="133"/>
      <c r="BA1060" s="133"/>
      <c r="BB1060" s="133"/>
      <c r="BC1060" s="133"/>
      <c r="BD1060" s="133"/>
      <c r="BE1060" s="133"/>
      <c r="BF1060" s="133"/>
      <c r="BG1060" s="133"/>
      <c r="BH1060" s="133"/>
      <c r="BI1060" s="133"/>
      <c r="BJ1060" s="133"/>
      <c r="BK1060" s="133"/>
      <c r="BL1060" s="133"/>
      <c r="BM1060" s="133"/>
      <c r="BN1060" s="133"/>
      <c r="BO1060" s="133"/>
      <c r="BP1060" s="133"/>
      <c r="BQ1060" s="133"/>
      <c r="BR1060" s="133"/>
      <c r="BS1060" s="133"/>
      <c r="BT1060" s="133"/>
      <c r="BU1060" s="133"/>
      <c r="BV1060" s="133"/>
      <c r="BW1060" s="133"/>
      <c r="BX1060" s="133"/>
      <c r="BY1060" s="133"/>
      <c r="BZ1060" s="133"/>
      <c r="CA1060" s="133"/>
      <c r="CB1060" s="133"/>
      <c r="CC1060" s="133"/>
      <c r="CD1060" s="133"/>
      <c r="CE1060" s="133"/>
      <c r="CF1060" s="133"/>
      <c r="CG1060" s="133"/>
      <c r="CH1060" s="133"/>
      <c r="CI1060" s="133"/>
      <c r="CJ1060" s="133"/>
      <c r="CK1060" s="133"/>
      <c r="CL1060" s="133"/>
      <c r="CM1060" s="133"/>
      <c r="CN1060" s="133"/>
      <c r="CO1060" s="133"/>
      <c r="CP1060" s="133"/>
      <c r="CQ1060" s="133"/>
      <c r="CR1060" s="133"/>
      <c r="CS1060" s="133"/>
      <c r="CT1060" s="133"/>
      <c r="CU1060" s="133"/>
      <c r="CV1060" s="133"/>
      <c r="CW1060" s="133"/>
    </row>
    <row r="1061" spans="1:101" s="134" customFormat="1" ht="12">
      <c r="A1061" s="133"/>
      <c r="B1061" s="132"/>
      <c r="C1061" s="133"/>
      <c r="D1061" s="126"/>
      <c r="E1061" s="126"/>
      <c r="F1061" s="126"/>
      <c r="G1061" s="126"/>
      <c r="H1061" s="126"/>
      <c r="I1061" s="126"/>
      <c r="J1061" s="126"/>
      <c r="K1061" s="126"/>
      <c r="L1061" s="126"/>
      <c r="M1061" s="127"/>
      <c r="N1061" s="127"/>
      <c r="O1061" s="133"/>
      <c r="P1061" s="133"/>
      <c r="Q1061" s="133"/>
      <c r="R1061" s="133"/>
      <c r="S1061" s="133"/>
      <c r="T1061" s="133"/>
      <c r="U1061" s="133"/>
      <c r="V1061" s="133"/>
      <c r="W1061" s="133"/>
      <c r="X1061" s="133"/>
      <c r="Y1061" s="133"/>
      <c r="Z1061" s="133"/>
      <c r="AA1061" s="133"/>
      <c r="AB1061" s="133"/>
      <c r="AC1061" s="133"/>
      <c r="AD1061" s="133"/>
      <c r="AE1061" s="133"/>
      <c r="AF1061" s="133"/>
      <c r="AG1061" s="133"/>
      <c r="AH1061" s="133"/>
      <c r="AI1061" s="133"/>
      <c r="AJ1061" s="133"/>
      <c r="AK1061" s="133"/>
      <c r="AL1061" s="133"/>
      <c r="AM1061" s="133"/>
      <c r="AN1061" s="133"/>
      <c r="AO1061" s="133"/>
      <c r="AP1061" s="133"/>
      <c r="AQ1061" s="133"/>
      <c r="AR1061" s="133"/>
      <c r="AS1061" s="133"/>
      <c r="AT1061" s="133"/>
      <c r="AU1061" s="133"/>
      <c r="AV1061" s="133"/>
      <c r="AW1061" s="133"/>
      <c r="AX1061" s="133"/>
      <c r="AY1061" s="133"/>
      <c r="AZ1061" s="133"/>
      <c r="BA1061" s="133"/>
      <c r="BB1061" s="133"/>
      <c r="BC1061" s="133"/>
      <c r="BD1061" s="133"/>
      <c r="BE1061" s="133"/>
      <c r="BF1061" s="133"/>
      <c r="BG1061" s="133"/>
      <c r="BH1061" s="133"/>
      <c r="BI1061" s="133"/>
      <c r="BJ1061" s="133"/>
      <c r="BK1061" s="133"/>
      <c r="BL1061" s="133"/>
      <c r="BM1061" s="133"/>
      <c r="BN1061" s="133"/>
      <c r="BO1061" s="133"/>
      <c r="BP1061" s="133"/>
      <c r="BQ1061" s="133"/>
      <c r="BR1061" s="133"/>
      <c r="BS1061" s="133"/>
      <c r="BT1061" s="133"/>
      <c r="BU1061" s="133"/>
      <c r="BV1061" s="133"/>
      <c r="BW1061" s="133"/>
      <c r="BX1061" s="133"/>
      <c r="BY1061" s="133"/>
      <c r="BZ1061" s="133"/>
      <c r="CA1061" s="133"/>
      <c r="CB1061" s="133"/>
      <c r="CC1061" s="133"/>
      <c r="CD1061" s="133"/>
      <c r="CE1061" s="133"/>
      <c r="CF1061" s="133"/>
      <c r="CG1061" s="133"/>
      <c r="CH1061" s="133"/>
      <c r="CI1061" s="133"/>
      <c r="CJ1061" s="133"/>
      <c r="CK1061" s="133"/>
      <c r="CL1061" s="133"/>
      <c r="CM1061" s="133"/>
      <c r="CN1061" s="133"/>
      <c r="CO1061" s="133"/>
      <c r="CP1061" s="133"/>
      <c r="CQ1061" s="133"/>
      <c r="CR1061" s="133"/>
      <c r="CS1061" s="133"/>
      <c r="CT1061" s="133"/>
      <c r="CU1061" s="133"/>
      <c r="CV1061" s="133"/>
      <c r="CW1061" s="133"/>
    </row>
    <row r="1062" spans="1:101" s="134" customFormat="1" ht="12">
      <c r="A1062" s="133"/>
      <c r="B1062" s="132"/>
      <c r="C1062" s="133"/>
      <c r="D1062" s="126"/>
      <c r="E1062" s="126"/>
      <c r="F1062" s="126"/>
      <c r="G1062" s="126"/>
      <c r="H1062" s="126"/>
      <c r="I1062" s="126"/>
      <c r="J1062" s="126"/>
      <c r="K1062" s="126"/>
      <c r="L1062" s="126"/>
      <c r="M1062" s="127"/>
      <c r="N1062" s="127"/>
      <c r="O1062" s="133"/>
      <c r="P1062" s="133"/>
      <c r="Q1062" s="133"/>
      <c r="R1062" s="133"/>
      <c r="S1062" s="133"/>
      <c r="T1062" s="133"/>
      <c r="U1062" s="133"/>
      <c r="V1062" s="133"/>
      <c r="W1062" s="133"/>
      <c r="X1062" s="133"/>
      <c r="Y1062" s="133"/>
      <c r="Z1062" s="133"/>
      <c r="AA1062" s="133"/>
      <c r="AB1062" s="133"/>
      <c r="AC1062" s="133"/>
      <c r="AD1062" s="133"/>
      <c r="AE1062" s="133"/>
      <c r="AF1062" s="133"/>
      <c r="AG1062" s="133"/>
      <c r="AH1062" s="133"/>
      <c r="AI1062" s="133"/>
      <c r="AJ1062" s="133"/>
      <c r="AK1062" s="133"/>
      <c r="AL1062" s="133"/>
      <c r="AM1062" s="133"/>
      <c r="AN1062" s="133"/>
      <c r="AO1062" s="133"/>
      <c r="AP1062" s="133"/>
      <c r="AQ1062" s="133"/>
      <c r="AR1062" s="133"/>
      <c r="AS1062" s="133"/>
      <c r="AT1062" s="133"/>
      <c r="AU1062" s="133"/>
      <c r="AV1062" s="133"/>
      <c r="AW1062" s="133"/>
      <c r="AX1062" s="133"/>
      <c r="AY1062" s="133"/>
      <c r="AZ1062" s="133"/>
      <c r="BA1062" s="133"/>
      <c r="BB1062" s="133"/>
      <c r="BC1062" s="133"/>
      <c r="BD1062" s="133"/>
      <c r="BE1062" s="133"/>
      <c r="BF1062" s="133"/>
      <c r="BG1062" s="133"/>
      <c r="BH1062" s="133"/>
      <c r="BI1062" s="133"/>
      <c r="BJ1062" s="133"/>
      <c r="BK1062" s="133"/>
      <c r="BL1062" s="133"/>
      <c r="BM1062" s="133"/>
      <c r="BN1062" s="133"/>
      <c r="BO1062" s="133"/>
      <c r="BP1062" s="133"/>
      <c r="BQ1062" s="133"/>
      <c r="BR1062" s="133"/>
      <c r="BS1062" s="133"/>
      <c r="BT1062" s="133"/>
      <c r="BU1062" s="133"/>
      <c r="BV1062" s="133"/>
      <c r="BW1062" s="133"/>
      <c r="BX1062" s="133"/>
      <c r="BY1062" s="133"/>
      <c r="BZ1062" s="133"/>
      <c r="CA1062" s="133"/>
      <c r="CB1062" s="133"/>
      <c r="CC1062" s="133"/>
      <c r="CD1062" s="133"/>
      <c r="CE1062" s="133"/>
      <c r="CF1062" s="133"/>
      <c r="CG1062" s="133"/>
      <c r="CH1062" s="133"/>
      <c r="CI1062" s="133"/>
      <c r="CJ1062" s="133"/>
      <c r="CK1062" s="133"/>
      <c r="CL1062" s="133"/>
      <c r="CM1062" s="133"/>
      <c r="CN1062" s="133"/>
      <c r="CO1062" s="133"/>
      <c r="CP1062" s="133"/>
      <c r="CQ1062" s="133"/>
      <c r="CR1062" s="133"/>
      <c r="CS1062" s="133"/>
      <c r="CT1062" s="133"/>
      <c r="CU1062" s="133"/>
      <c r="CV1062" s="133"/>
      <c r="CW1062" s="133"/>
    </row>
    <row r="1063" spans="1:101" s="134" customFormat="1" ht="12">
      <c r="A1063" s="133"/>
      <c r="B1063" s="132"/>
      <c r="C1063" s="133"/>
      <c r="D1063" s="126"/>
      <c r="E1063" s="126"/>
      <c r="F1063" s="126"/>
      <c r="G1063" s="126"/>
      <c r="H1063" s="126"/>
      <c r="I1063" s="126"/>
      <c r="J1063" s="126"/>
      <c r="K1063" s="126"/>
      <c r="L1063" s="126"/>
      <c r="M1063" s="127"/>
      <c r="N1063" s="127"/>
      <c r="O1063" s="133"/>
      <c r="P1063" s="133"/>
      <c r="Q1063" s="133"/>
      <c r="R1063" s="133"/>
      <c r="S1063" s="133"/>
      <c r="T1063" s="133"/>
      <c r="U1063" s="133"/>
      <c r="V1063" s="133"/>
      <c r="W1063" s="133"/>
      <c r="X1063" s="133"/>
      <c r="Y1063" s="133"/>
      <c r="Z1063" s="133"/>
      <c r="AA1063" s="133"/>
      <c r="AB1063" s="133"/>
      <c r="AC1063" s="133"/>
      <c r="AD1063" s="133"/>
      <c r="AE1063" s="133"/>
      <c r="AF1063" s="133"/>
      <c r="AG1063" s="133"/>
      <c r="AH1063" s="133"/>
      <c r="AI1063" s="133"/>
      <c r="AJ1063" s="133"/>
      <c r="AK1063" s="133"/>
      <c r="AL1063" s="133"/>
      <c r="AM1063" s="133"/>
      <c r="AN1063" s="133"/>
      <c r="AO1063" s="133"/>
      <c r="AP1063" s="133"/>
      <c r="AQ1063" s="133"/>
      <c r="AR1063" s="133"/>
      <c r="AS1063" s="133"/>
      <c r="AT1063" s="133"/>
      <c r="AU1063" s="133"/>
      <c r="AV1063" s="133"/>
      <c r="AW1063" s="133"/>
      <c r="AX1063" s="133"/>
      <c r="AY1063" s="133"/>
      <c r="AZ1063" s="133"/>
      <c r="BA1063" s="133"/>
      <c r="BB1063" s="133"/>
      <c r="BC1063" s="133"/>
      <c r="BD1063" s="133"/>
      <c r="BE1063" s="133"/>
      <c r="BF1063" s="133"/>
      <c r="BG1063" s="133"/>
      <c r="BH1063" s="133"/>
      <c r="BI1063" s="133"/>
      <c r="BJ1063" s="133"/>
      <c r="BK1063" s="133"/>
      <c r="BL1063" s="133"/>
      <c r="BM1063" s="133"/>
      <c r="BN1063" s="133"/>
      <c r="BO1063" s="133"/>
      <c r="BP1063" s="133"/>
      <c r="BQ1063" s="133"/>
      <c r="BR1063" s="133"/>
      <c r="BS1063" s="133"/>
      <c r="BT1063" s="133"/>
      <c r="BU1063" s="133"/>
      <c r="BV1063" s="133"/>
      <c r="BW1063" s="133"/>
      <c r="BX1063" s="133"/>
      <c r="BY1063" s="133"/>
      <c r="BZ1063" s="133"/>
      <c r="CA1063" s="133"/>
      <c r="CB1063" s="133"/>
      <c r="CC1063" s="133"/>
      <c r="CD1063" s="133"/>
      <c r="CE1063" s="133"/>
      <c r="CF1063" s="133"/>
      <c r="CG1063" s="133"/>
      <c r="CH1063" s="133"/>
      <c r="CI1063" s="133"/>
      <c r="CJ1063" s="133"/>
      <c r="CK1063" s="133"/>
      <c r="CL1063" s="133"/>
      <c r="CM1063" s="133"/>
      <c r="CN1063" s="133"/>
      <c r="CO1063" s="133"/>
      <c r="CP1063" s="133"/>
      <c r="CQ1063" s="133"/>
      <c r="CR1063" s="133"/>
      <c r="CS1063" s="133"/>
      <c r="CT1063" s="133"/>
      <c r="CU1063" s="133"/>
      <c r="CV1063" s="133"/>
      <c r="CW1063" s="133"/>
    </row>
    <row r="1064" spans="1:101" s="134" customFormat="1" ht="12">
      <c r="A1064" s="133"/>
      <c r="B1064" s="132"/>
      <c r="C1064" s="133"/>
      <c r="D1064" s="126"/>
      <c r="E1064" s="126"/>
      <c r="F1064" s="126"/>
      <c r="G1064" s="126"/>
      <c r="H1064" s="126"/>
      <c r="I1064" s="126"/>
      <c r="J1064" s="126"/>
      <c r="K1064" s="126"/>
      <c r="L1064" s="126"/>
      <c r="M1064" s="127"/>
      <c r="N1064" s="127"/>
      <c r="O1064" s="133"/>
      <c r="P1064" s="133"/>
      <c r="Q1064" s="133"/>
      <c r="R1064" s="133"/>
      <c r="S1064" s="133"/>
      <c r="T1064" s="133"/>
      <c r="U1064" s="133"/>
      <c r="V1064" s="133"/>
      <c r="W1064" s="133"/>
      <c r="X1064" s="133"/>
      <c r="Y1064" s="133"/>
      <c r="Z1064" s="133"/>
      <c r="AA1064" s="133"/>
      <c r="AB1064" s="133"/>
      <c r="AC1064" s="133"/>
      <c r="AD1064" s="133"/>
      <c r="AE1064" s="133"/>
      <c r="AF1064" s="133"/>
      <c r="AG1064" s="133"/>
      <c r="AH1064" s="133"/>
      <c r="AI1064" s="133"/>
      <c r="AJ1064" s="133"/>
      <c r="AK1064" s="133"/>
      <c r="AL1064" s="133"/>
      <c r="AM1064" s="133"/>
      <c r="AN1064" s="133"/>
      <c r="AO1064" s="133"/>
      <c r="AP1064" s="133"/>
      <c r="AQ1064" s="133"/>
      <c r="AR1064" s="133"/>
      <c r="AS1064" s="133"/>
      <c r="AT1064" s="133"/>
      <c r="AU1064" s="133"/>
      <c r="AV1064" s="133"/>
      <c r="AW1064" s="133"/>
      <c r="AX1064" s="133"/>
      <c r="AY1064" s="133"/>
      <c r="AZ1064" s="133"/>
      <c r="BA1064" s="133"/>
      <c r="BB1064" s="133"/>
      <c r="BC1064" s="133"/>
      <c r="BD1064" s="133"/>
      <c r="BE1064" s="133"/>
      <c r="BF1064" s="133"/>
      <c r="BG1064" s="133"/>
      <c r="BH1064" s="133"/>
      <c r="BI1064" s="133"/>
      <c r="BJ1064" s="133"/>
      <c r="BK1064" s="133"/>
      <c r="BL1064" s="133"/>
      <c r="BM1064" s="133"/>
      <c r="BN1064" s="133"/>
      <c r="BO1064" s="133"/>
      <c r="BP1064" s="133"/>
      <c r="BQ1064" s="133"/>
      <c r="BR1064" s="133"/>
      <c r="BS1064" s="133"/>
      <c r="BT1064" s="133"/>
      <c r="BU1064" s="133"/>
      <c r="BV1064" s="133"/>
      <c r="BW1064" s="133"/>
      <c r="BX1064" s="133"/>
      <c r="BY1064" s="133"/>
      <c r="BZ1064" s="133"/>
      <c r="CA1064" s="133"/>
      <c r="CB1064" s="133"/>
      <c r="CC1064" s="133"/>
      <c r="CD1064" s="133"/>
      <c r="CE1064" s="133"/>
      <c r="CF1064" s="133"/>
      <c r="CG1064" s="133"/>
      <c r="CH1064" s="133"/>
      <c r="CI1064" s="133"/>
      <c r="CJ1064" s="133"/>
      <c r="CK1064" s="133"/>
      <c r="CL1064" s="133"/>
      <c r="CM1064" s="133"/>
      <c r="CN1064" s="133"/>
      <c r="CO1064" s="133"/>
      <c r="CP1064" s="133"/>
      <c r="CQ1064" s="133"/>
      <c r="CR1064" s="133"/>
      <c r="CS1064" s="133"/>
      <c r="CT1064" s="133"/>
      <c r="CU1064" s="133"/>
      <c r="CV1064" s="133"/>
      <c r="CW1064" s="133"/>
    </row>
    <row r="1065" spans="1:101" s="134" customFormat="1" ht="12">
      <c r="A1065" s="133"/>
      <c r="B1065" s="132"/>
      <c r="C1065" s="133"/>
      <c r="D1065" s="126"/>
      <c r="E1065" s="126"/>
      <c r="F1065" s="126"/>
      <c r="G1065" s="126"/>
      <c r="H1065" s="126"/>
      <c r="I1065" s="126"/>
      <c r="J1065" s="126"/>
      <c r="K1065" s="126"/>
      <c r="L1065" s="126"/>
      <c r="M1065" s="127"/>
      <c r="N1065" s="127"/>
      <c r="O1065" s="133"/>
      <c r="P1065" s="133"/>
      <c r="Q1065" s="133"/>
      <c r="R1065" s="133"/>
      <c r="S1065" s="133"/>
      <c r="T1065" s="133"/>
      <c r="U1065" s="133"/>
      <c r="V1065" s="133"/>
      <c r="W1065" s="133"/>
      <c r="X1065" s="133"/>
      <c r="Y1065" s="133"/>
      <c r="Z1065" s="133"/>
      <c r="AA1065" s="133"/>
      <c r="AB1065" s="133"/>
      <c r="AC1065" s="133"/>
      <c r="AD1065" s="133"/>
      <c r="AE1065" s="133"/>
      <c r="AF1065" s="133"/>
      <c r="AG1065" s="133"/>
      <c r="AH1065" s="133"/>
      <c r="AI1065" s="133"/>
      <c r="AJ1065" s="133"/>
      <c r="AK1065" s="133"/>
      <c r="AL1065" s="133"/>
      <c r="AM1065" s="133"/>
      <c r="AN1065" s="133"/>
      <c r="AO1065" s="133"/>
      <c r="AP1065" s="133"/>
      <c r="AQ1065" s="133"/>
      <c r="AR1065" s="133"/>
      <c r="AS1065" s="133"/>
      <c r="AT1065" s="133"/>
      <c r="AU1065" s="133"/>
      <c r="AV1065" s="133"/>
      <c r="AW1065" s="133"/>
      <c r="AX1065" s="133"/>
      <c r="AY1065" s="133"/>
      <c r="AZ1065" s="133"/>
      <c r="BA1065" s="133"/>
      <c r="BB1065" s="133"/>
      <c r="BC1065" s="133"/>
      <c r="BD1065" s="133"/>
      <c r="BE1065" s="133"/>
      <c r="BF1065" s="133"/>
      <c r="BG1065" s="133"/>
      <c r="BH1065" s="133"/>
      <c r="BI1065" s="133"/>
      <c r="BJ1065" s="133"/>
      <c r="BK1065" s="133"/>
      <c r="BL1065" s="133"/>
      <c r="BM1065" s="133"/>
      <c r="BN1065" s="133"/>
      <c r="BO1065" s="133"/>
      <c r="BP1065" s="133"/>
      <c r="BQ1065" s="133"/>
      <c r="BR1065" s="133"/>
      <c r="BS1065" s="133"/>
      <c r="BT1065" s="133"/>
      <c r="BU1065" s="133"/>
      <c r="BV1065" s="133"/>
      <c r="BW1065" s="133"/>
      <c r="BX1065" s="133"/>
      <c r="BY1065" s="133"/>
      <c r="BZ1065" s="133"/>
      <c r="CA1065" s="133"/>
      <c r="CB1065" s="133"/>
      <c r="CC1065" s="133"/>
      <c r="CD1065" s="133"/>
      <c r="CE1065" s="133"/>
      <c r="CF1065" s="133"/>
      <c r="CG1065" s="133"/>
      <c r="CH1065" s="133"/>
      <c r="CI1065" s="133"/>
      <c r="CJ1065" s="133"/>
      <c r="CK1065" s="133"/>
      <c r="CL1065" s="133"/>
      <c r="CM1065" s="133"/>
      <c r="CN1065" s="133"/>
      <c r="CO1065" s="133"/>
      <c r="CP1065" s="133"/>
      <c r="CQ1065" s="133"/>
      <c r="CR1065" s="133"/>
      <c r="CS1065" s="133"/>
      <c r="CT1065" s="133"/>
      <c r="CU1065" s="133"/>
      <c r="CV1065" s="133"/>
      <c r="CW1065" s="133"/>
    </row>
    <row r="1066" spans="1:101" s="134" customFormat="1" ht="12">
      <c r="A1066" s="133"/>
      <c r="B1066" s="132"/>
      <c r="C1066" s="133"/>
      <c r="D1066" s="126"/>
      <c r="E1066" s="126"/>
      <c r="F1066" s="126"/>
      <c r="G1066" s="126"/>
      <c r="H1066" s="126"/>
      <c r="I1066" s="126"/>
      <c r="J1066" s="126"/>
      <c r="K1066" s="126"/>
      <c r="L1066" s="126"/>
      <c r="M1066" s="127"/>
      <c r="N1066" s="127"/>
      <c r="O1066" s="133"/>
      <c r="P1066" s="133"/>
      <c r="Q1066" s="133"/>
      <c r="R1066" s="133"/>
      <c r="S1066" s="133"/>
      <c r="T1066" s="133"/>
      <c r="U1066" s="133"/>
      <c r="V1066" s="133"/>
      <c r="W1066" s="133"/>
      <c r="X1066" s="133"/>
      <c r="Y1066" s="133"/>
      <c r="Z1066" s="133"/>
      <c r="AA1066" s="133"/>
      <c r="AB1066" s="133"/>
      <c r="AC1066" s="133"/>
      <c r="AD1066" s="133"/>
      <c r="AE1066" s="133"/>
      <c r="AF1066" s="133"/>
      <c r="AG1066" s="133"/>
      <c r="AH1066" s="133"/>
      <c r="AI1066" s="133"/>
      <c r="AJ1066" s="133"/>
      <c r="AK1066" s="133"/>
      <c r="AL1066" s="133"/>
      <c r="AM1066" s="133"/>
      <c r="AN1066" s="133"/>
      <c r="AO1066" s="133"/>
      <c r="AP1066" s="133"/>
      <c r="AQ1066" s="133"/>
      <c r="AR1066" s="133"/>
      <c r="AS1066" s="133"/>
      <c r="AT1066" s="133"/>
      <c r="AU1066" s="133"/>
      <c r="AV1066" s="133"/>
      <c r="AW1066" s="133"/>
      <c r="AX1066" s="133"/>
      <c r="AY1066" s="133"/>
      <c r="AZ1066" s="133"/>
      <c r="BA1066" s="133"/>
      <c r="BB1066" s="133"/>
      <c r="BC1066" s="133"/>
      <c r="BD1066" s="133"/>
      <c r="BE1066" s="133"/>
      <c r="BF1066" s="133"/>
      <c r="BG1066" s="133"/>
      <c r="BH1066" s="133"/>
      <c r="BI1066" s="133"/>
      <c r="BJ1066" s="133"/>
      <c r="BK1066" s="133"/>
      <c r="BL1066" s="133"/>
      <c r="BM1066" s="133"/>
      <c r="BN1066" s="133"/>
      <c r="BO1066" s="133"/>
      <c r="BP1066" s="133"/>
      <c r="BQ1066" s="133"/>
      <c r="BR1066" s="133"/>
      <c r="BS1066" s="133"/>
      <c r="BT1066" s="133"/>
      <c r="BU1066" s="133"/>
      <c r="BV1066" s="133"/>
      <c r="BW1066" s="133"/>
      <c r="BX1066" s="133"/>
      <c r="BY1066" s="133"/>
      <c r="BZ1066" s="133"/>
      <c r="CA1066" s="133"/>
      <c r="CB1066" s="133"/>
      <c r="CC1066" s="133"/>
      <c r="CD1066" s="133"/>
      <c r="CE1066" s="133"/>
      <c r="CF1066" s="133"/>
      <c r="CG1066" s="133"/>
      <c r="CH1066" s="133"/>
      <c r="CI1066" s="133"/>
      <c r="CJ1066" s="133"/>
      <c r="CK1066" s="133"/>
      <c r="CL1066" s="133"/>
      <c r="CM1066" s="133"/>
      <c r="CN1066" s="133"/>
      <c r="CO1066" s="133"/>
      <c r="CP1066" s="133"/>
      <c r="CQ1066" s="133"/>
      <c r="CR1066" s="133"/>
      <c r="CS1066" s="133"/>
      <c r="CT1066" s="133"/>
      <c r="CU1066" s="133"/>
      <c r="CV1066" s="133"/>
      <c r="CW1066" s="133"/>
    </row>
    <row r="1067" spans="1:101" s="134" customFormat="1" ht="12">
      <c r="A1067" s="133"/>
      <c r="B1067" s="132"/>
      <c r="C1067" s="133"/>
      <c r="D1067" s="126"/>
      <c r="E1067" s="126"/>
      <c r="F1067" s="126"/>
      <c r="G1067" s="126"/>
      <c r="H1067" s="126"/>
      <c r="I1067" s="126"/>
      <c r="J1067" s="126"/>
      <c r="K1067" s="126"/>
      <c r="L1067" s="126"/>
      <c r="M1067" s="127"/>
      <c r="N1067" s="127"/>
      <c r="O1067" s="133"/>
      <c r="P1067" s="133"/>
      <c r="Q1067" s="133"/>
      <c r="R1067" s="133"/>
      <c r="S1067" s="133"/>
      <c r="T1067" s="133"/>
      <c r="U1067" s="133"/>
      <c r="V1067" s="133"/>
      <c r="W1067" s="133"/>
      <c r="X1067" s="133"/>
      <c r="Y1067" s="133"/>
      <c r="Z1067" s="133"/>
      <c r="AA1067" s="133"/>
      <c r="AB1067" s="133"/>
      <c r="AC1067" s="133"/>
      <c r="AD1067" s="133"/>
      <c r="AE1067" s="133"/>
      <c r="AF1067" s="133"/>
      <c r="AG1067" s="133"/>
      <c r="AH1067" s="133"/>
      <c r="AI1067" s="133"/>
      <c r="AJ1067" s="133"/>
      <c r="AK1067" s="133"/>
      <c r="AL1067" s="133"/>
      <c r="AM1067" s="133"/>
      <c r="AN1067" s="133"/>
      <c r="AO1067" s="133"/>
      <c r="AP1067" s="133"/>
      <c r="AQ1067" s="133"/>
      <c r="AR1067" s="133"/>
      <c r="AS1067" s="133"/>
      <c r="AT1067" s="133"/>
      <c r="AU1067" s="133"/>
      <c r="AV1067" s="133"/>
      <c r="AW1067" s="133"/>
      <c r="AX1067" s="133"/>
      <c r="AY1067" s="133"/>
      <c r="AZ1067" s="133"/>
      <c r="BA1067" s="133"/>
      <c r="BB1067" s="133"/>
      <c r="BC1067" s="133"/>
      <c r="BD1067" s="133"/>
      <c r="BE1067" s="133"/>
      <c r="BF1067" s="133"/>
      <c r="BG1067" s="133"/>
      <c r="BH1067" s="133"/>
      <c r="BI1067" s="133"/>
      <c r="BJ1067" s="133"/>
      <c r="BK1067" s="133"/>
      <c r="BL1067" s="133"/>
      <c r="BM1067" s="133"/>
      <c r="BN1067" s="133"/>
      <c r="BO1067" s="133"/>
      <c r="BP1067" s="133"/>
      <c r="BQ1067" s="133"/>
      <c r="BR1067" s="133"/>
      <c r="BS1067" s="133"/>
      <c r="BT1067" s="133"/>
      <c r="BU1067" s="133"/>
      <c r="BV1067" s="133"/>
      <c r="BW1067" s="133"/>
      <c r="BX1067" s="133"/>
      <c r="BY1067" s="133"/>
      <c r="BZ1067" s="133"/>
      <c r="CA1067" s="133"/>
      <c r="CB1067" s="133"/>
      <c r="CC1067" s="133"/>
      <c r="CD1067" s="133"/>
      <c r="CE1067" s="133"/>
      <c r="CF1067" s="133"/>
      <c r="CG1067" s="133"/>
      <c r="CH1067" s="133"/>
      <c r="CI1067" s="133"/>
      <c r="CJ1067" s="133"/>
      <c r="CK1067" s="133"/>
      <c r="CL1067" s="133"/>
      <c r="CM1067" s="133"/>
      <c r="CN1067" s="133"/>
      <c r="CO1067" s="133"/>
      <c r="CP1067" s="133"/>
      <c r="CQ1067" s="133"/>
      <c r="CR1067" s="133"/>
      <c r="CS1067" s="133"/>
      <c r="CT1067" s="133"/>
      <c r="CU1067" s="133"/>
      <c r="CV1067" s="133"/>
      <c r="CW1067" s="133"/>
    </row>
    <row r="1068" spans="1:101" s="134" customFormat="1" ht="12">
      <c r="A1068" s="133"/>
      <c r="B1068" s="132"/>
      <c r="C1068" s="133"/>
      <c r="D1068" s="126"/>
      <c r="E1068" s="126"/>
      <c r="F1068" s="126"/>
      <c r="G1068" s="126"/>
      <c r="H1068" s="126"/>
      <c r="I1068" s="126"/>
      <c r="J1068" s="126"/>
      <c r="K1068" s="126"/>
      <c r="L1068" s="126"/>
      <c r="M1068" s="127"/>
      <c r="N1068" s="127"/>
      <c r="O1068" s="133"/>
      <c r="P1068" s="133"/>
      <c r="Q1068" s="133"/>
      <c r="R1068" s="133"/>
      <c r="S1068" s="133"/>
      <c r="T1068" s="133"/>
      <c r="U1068" s="133"/>
      <c r="V1068" s="133"/>
      <c r="W1068" s="133"/>
      <c r="X1068" s="133"/>
      <c r="Y1068" s="133"/>
      <c r="Z1068" s="133"/>
      <c r="AA1068" s="133"/>
      <c r="AB1068" s="133"/>
      <c r="AC1068" s="133"/>
      <c r="AD1068" s="133"/>
      <c r="AE1068" s="133"/>
      <c r="AF1068" s="133"/>
      <c r="AG1068" s="133"/>
      <c r="AH1068" s="133"/>
      <c r="AI1068" s="133"/>
      <c r="AJ1068" s="133"/>
      <c r="AK1068" s="133"/>
      <c r="AL1068" s="133"/>
      <c r="AM1068" s="133"/>
      <c r="AN1068" s="133"/>
      <c r="AO1068" s="133"/>
      <c r="AP1068" s="133"/>
      <c r="AQ1068" s="133"/>
      <c r="AR1068" s="133"/>
      <c r="AS1068" s="133"/>
      <c r="AT1068" s="133"/>
      <c r="AU1068" s="133"/>
      <c r="AV1068" s="133"/>
      <c r="AW1068" s="133"/>
      <c r="AX1068" s="133"/>
      <c r="AY1068" s="133"/>
      <c r="AZ1068" s="133"/>
      <c r="BA1068" s="133"/>
      <c r="BB1068" s="133"/>
      <c r="BC1068" s="133"/>
      <c r="BD1068" s="133"/>
      <c r="BE1068" s="133"/>
      <c r="BF1068" s="133"/>
      <c r="BG1068" s="133"/>
      <c r="BH1068" s="133"/>
      <c r="BI1068" s="133"/>
      <c r="BJ1068" s="133"/>
      <c r="BK1068" s="133"/>
      <c r="BL1068" s="133"/>
      <c r="BM1068" s="133"/>
      <c r="BN1068" s="133"/>
      <c r="BO1068" s="133"/>
      <c r="BP1068" s="133"/>
      <c r="BQ1068" s="133"/>
      <c r="BR1068" s="133"/>
      <c r="BS1068" s="133"/>
      <c r="BT1068" s="133"/>
      <c r="BU1068" s="133"/>
      <c r="BV1068" s="133"/>
      <c r="BW1068" s="133"/>
      <c r="BX1068" s="133"/>
      <c r="BY1068" s="133"/>
      <c r="BZ1068" s="133"/>
      <c r="CA1068" s="133"/>
      <c r="CB1068" s="133"/>
      <c r="CC1068" s="133"/>
      <c r="CD1068" s="133"/>
      <c r="CE1068" s="133"/>
      <c r="CF1068" s="133"/>
      <c r="CG1068" s="133"/>
      <c r="CH1068" s="133"/>
      <c r="CI1068" s="133"/>
      <c r="CJ1068" s="133"/>
      <c r="CK1068" s="133"/>
      <c r="CL1068" s="133"/>
      <c r="CM1068" s="133"/>
      <c r="CN1068" s="133"/>
      <c r="CO1068" s="133"/>
      <c r="CP1068" s="133"/>
      <c r="CQ1068" s="133"/>
      <c r="CR1068" s="133"/>
      <c r="CS1068" s="133"/>
      <c r="CT1068" s="133"/>
      <c r="CU1068" s="133"/>
      <c r="CV1068" s="133"/>
      <c r="CW1068" s="133"/>
    </row>
    <row r="1069" spans="1:101" s="134" customFormat="1" ht="12">
      <c r="A1069" s="133"/>
      <c r="B1069" s="132"/>
      <c r="C1069" s="133"/>
      <c r="D1069" s="126"/>
      <c r="E1069" s="126"/>
      <c r="F1069" s="126"/>
      <c r="G1069" s="126"/>
      <c r="H1069" s="126"/>
      <c r="I1069" s="126"/>
      <c r="J1069" s="126"/>
      <c r="K1069" s="126"/>
      <c r="L1069" s="126"/>
      <c r="M1069" s="127"/>
      <c r="N1069" s="127"/>
      <c r="O1069" s="133"/>
      <c r="P1069" s="133"/>
      <c r="Q1069" s="133"/>
      <c r="R1069" s="133"/>
      <c r="S1069" s="133"/>
      <c r="T1069" s="133"/>
      <c r="U1069" s="133"/>
      <c r="V1069" s="133"/>
      <c r="W1069" s="133"/>
      <c r="X1069" s="133"/>
      <c r="Y1069" s="133"/>
      <c r="Z1069" s="133"/>
      <c r="AA1069" s="133"/>
      <c r="AB1069" s="133"/>
      <c r="AC1069" s="133"/>
      <c r="AD1069" s="133"/>
      <c r="AE1069" s="133"/>
      <c r="AF1069" s="133"/>
      <c r="AG1069" s="133"/>
      <c r="AH1069" s="133"/>
      <c r="AI1069" s="133"/>
      <c r="AJ1069" s="133"/>
      <c r="AK1069" s="133"/>
      <c r="AL1069" s="133"/>
      <c r="AM1069" s="133"/>
      <c r="AN1069" s="133"/>
      <c r="AO1069" s="133"/>
      <c r="AP1069" s="133"/>
      <c r="AQ1069" s="133"/>
      <c r="AR1069" s="133"/>
      <c r="AS1069" s="133"/>
      <c r="AT1069" s="133"/>
      <c r="AU1069" s="133"/>
      <c r="AV1069" s="133"/>
      <c r="AW1069" s="133"/>
      <c r="AX1069" s="133"/>
      <c r="AY1069" s="133"/>
      <c r="AZ1069" s="133"/>
      <c r="BA1069" s="133"/>
      <c r="BB1069" s="133"/>
      <c r="BC1069" s="133"/>
      <c r="BD1069" s="133"/>
      <c r="BE1069" s="133"/>
      <c r="BF1069" s="133"/>
      <c r="BG1069" s="133"/>
      <c r="BH1069" s="133"/>
      <c r="BI1069" s="133"/>
      <c r="BJ1069" s="133"/>
      <c r="BK1069" s="133"/>
      <c r="BL1069" s="133"/>
      <c r="BM1069" s="133"/>
      <c r="BN1069" s="133"/>
      <c r="BO1069" s="133"/>
      <c r="BP1069" s="133"/>
      <c r="BQ1069" s="133"/>
      <c r="BR1069" s="133"/>
      <c r="BS1069" s="133"/>
      <c r="BT1069" s="133"/>
      <c r="BU1069" s="133"/>
      <c r="BV1069" s="133"/>
      <c r="BW1069" s="133"/>
      <c r="BX1069" s="133"/>
      <c r="BY1069" s="133"/>
      <c r="BZ1069" s="133"/>
      <c r="CA1069" s="133"/>
      <c r="CB1069" s="133"/>
      <c r="CC1069" s="133"/>
      <c r="CD1069" s="133"/>
      <c r="CE1069" s="133"/>
      <c r="CF1069" s="133"/>
      <c r="CG1069" s="133"/>
      <c r="CH1069" s="133"/>
      <c r="CI1069" s="133"/>
      <c r="CJ1069" s="133"/>
      <c r="CK1069" s="133"/>
      <c r="CL1069" s="133"/>
      <c r="CM1069" s="133"/>
      <c r="CN1069" s="133"/>
      <c r="CO1069" s="133"/>
      <c r="CP1069" s="133"/>
      <c r="CQ1069" s="133"/>
      <c r="CR1069" s="133"/>
      <c r="CS1069" s="133"/>
      <c r="CT1069" s="133"/>
      <c r="CU1069" s="133"/>
      <c r="CV1069" s="133"/>
      <c r="CW1069" s="133"/>
    </row>
  </sheetData>
  <sheetProtection/>
  <mergeCells count="9">
    <mergeCell ref="B1:N1"/>
    <mergeCell ref="B2:B5"/>
    <mergeCell ref="D2:E3"/>
    <mergeCell ref="F2:G3"/>
    <mergeCell ref="N2:N5"/>
    <mergeCell ref="D4:M4"/>
    <mergeCell ref="H2:I3"/>
    <mergeCell ref="J2:K3"/>
    <mergeCell ref="L2:M3"/>
  </mergeCells>
  <printOptions horizontalCentered="1"/>
  <pageMargins left="0.3937007874015748" right="0.3937007874015748" top="0.27" bottom="0.17" header="0.11811023622047245" footer="0.11811023622047245"/>
  <pageSetup fitToHeight="3" fitToWidth="1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8515625" style="0" customWidth="1"/>
    <col min="3" max="3" width="33.8515625" style="0" customWidth="1"/>
    <col min="4" max="8" width="7.7109375" style="0" customWidth="1"/>
  </cols>
  <sheetData>
    <row r="1" ht="13.5" thickBot="1"/>
    <row r="2" spans="2:8" ht="16.5" thickBot="1">
      <c r="B2" s="475" t="s">
        <v>967</v>
      </c>
      <c r="C2" s="476"/>
      <c r="D2" s="202" t="s">
        <v>751</v>
      </c>
      <c r="E2" s="202" t="s">
        <v>752</v>
      </c>
      <c r="F2" s="202" t="s">
        <v>753</v>
      </c>
      <c r="G2" s="202" t="s">
        <v>5</v>
      </c>
      <c r="H2" s="203" t="s">
        <v>7</v>
      </c>
    </row>
    <row r="3" spans="1:8" ht="16.5" thickBot="1">
      <c r="A3" s="135"/>
      <c r="B3" s="92"/>
      <c r="C3" s="92"/>
      <c r="D3" s="92"/>
      <c r="E3" s="92"/>
      <c r="F3" s="92"/>
      <c r="G3" s="92"/>
      <c r="H3" s="92"/>
    </row>
    <row r="4" spans="2:8" ht="15">
      <c r="B4" s="205" t="s">
        <v>947</v>
      </c>
      <c r="C4" s="206"/>
      <c r="D4" s="148">
        <v>2</v>
      </c>
      <c r="E4" s="148">
        <v>3</v>
      </c>
      <c r="F4" s="148">
        <v>1</v>
      </c>
      <c r="G4" s="148"/>
      <c r="H4" s="149">
        <f>SUM(D4:G4)</f>
        <v>6</v>
      </c>
    </row>
    <row r="5" spans="2:8" ht="15">
      <c r="B5" s="207" t="s">
        <v>948</v>
      </c>
      <c r="C5" s="204"/>
      <c r="D5" s="147">
        <v>2</v>
      </c>
      <c r="E5" s="147">
        <v>3</v>
      </c>
      <c r="F5" s="147">
        <v>1</v>
      </c>
      <c r="G5" s="147"/>
      <c r="H5" s="150">
        <f aca="true" t="shared" si="0" ref="H5:H22">SUM(D5:G5)</f>
        <v>6</v>
      </c>
    </row>
    <row r="6" spans="2:8" ht="15">
      <c r="B6" s="207" t="s">
        <v>949</v>
      </c>
      <c r="C6" s="204"/>
      <c r="D6" s="147">
        <v>2</v>
      </c>
      <c r="E6" s="147">
        <v>3</v>
      </c>
      <c r="F6" s="147">
        <v>1</v>
      </c>
      <c r="G6" s="147"/>
      <c r="H6" s="150">
        <f t="shared" si="0"/>
        <v>6</v>
      </c>
    </row>
    <row r="7" spans="2:8" ht="15">
      <c r="B7" s="207" t="s">
        <v>950</v>
      </c>
      <c r="C7" s="204"/>
      <c r="D7" s="147">
        <v>4</v>
      </c>
      <c r="E7" s="147">
        <v>4</v>
      </c>
      <c r="F7" s="147">
        <v>1</v>
      </c>
      <c r="G7" s="147"/>
      <c r="H7" s="150">
        <f t="shared" si="0"/>
        <v>9</v>
      </c>
    </row>
    <row r="8" spans="2:8" ht="15">
      <c r="B8" s="207" t="s">
        <v>951</v>
      </c>
      <c r="C8" s="204"/>
      <c r="D8" s="147">
        <v>1</v>
      </c>
      <c r="E8" s="147">
        <v>2</v>
      </c>
      <c r="F8" s="147">
        <v>1</v>
      </c>
      <c r="G8" s="147"/>
      <c r="H8" s="150">
        <f t="shared" si="0"/>
        <v>4</v>
      </c>
    </row>
    <row r="9" spans="2:8" ht="15">
      <c r="B9" s="207" t="s">
        <v>952</v>
      </c>
      <c r="C9" s="204"/>
      <c r="D9" s="147">
        <v>2</v>
      </c>
      <c r="E9" s="147">
        <v>3</v>
      </c>
      <c r="F9" s="147">
        <v>1</v>
      </c>
      <c r="G9" s="147"/>
      <c r="H9" s="150">
        <f t="shared" si="0"/>
        <v>6</v>
      </c>
    </row>
    <row r="10" spans="2:8" ht="15">
      <c r="B10" s="207" t="s">
        <v>953</v>
      </c>
      <c r="C10" s="204"/>
      <c r="D10" s="147">
        <v>4</v>
      </c>
      <c r="E10" s="147">
        <v>4</v>
      </c>
      <c r="F10" s="147">
        <v>1</v>
      </c>
      <c r="G10" s="147"/>
      <c r="H10" s="150">
        <f t="shared" si="0"/>
        <v>9</v>
      </c>
    </row>
    <row r="11" spans="2:8" ht="15">
      <c r="B11" s="207" t="s">
        <v>954</v>
      </c>
      <c r="C11" s="204"/>
      <c r="D11" s="147">
        <v>2</v>
      </c>
      <c r="E11" s="147">
        <v>3</v>
      </c>
      <c r="F11" s="147">
        <v>1</v>
      </c>
      <c r="G11" s="147"/>
      <c r="H11" s="150">
        <f t="shared" si="0"/>
        <v>6</v>
      </c>
    </row>
    <row r="12" spans="2:8" ht="15">
      <c r="B12" s="207" t="s">
        <v>955</v>
      </c>
      <c r="C12" s="204"/>
      <c r="D12" s="147">
        <v>2</v>
      </c>
      <c r="E12" s="147">
        <v>3</v>
      </c>
      <c r="F12" s="147">
        <v>1</v>
      </c>
      <c r="G12" s="147"/>
      <c r="H12" s="150">
        <f t="shared" si="0"/>
        <v>6</v>
      </c>
    </row>
    <row r="13" spans="2:8" ht="15">
      <c r="B13" s="207" t="s">
        <v>956</v>
      </c>
      <c r="C13" s="204"/>
      <c r="D13" s="147">
        <v>2</v>
      </c>
      <c r="E13" s="147">
        <v>3</v>
      </c>
      <c r="F13" s="147">
        <v>1</v>
      </c>
      <c r="G13" s="147"/>
      <c r="H13" s="150">
        <f t="shared" si="0"/>
        <v>6</v>
      </c>
    </row>
    <row r="14" spans="2:8" ht="15">
      <c r="B14" s="207" t="s">
        <v>957</v>
      </c>
      <c r="C14" s="204"/>
      <c r="D14" s="147">
        <v>2</v>
      </c>
      <c r="E14" s="147">
        <v>3</v>
      </c>
      <c r="F14" s="147">
        <v>1</v>
      </c>
      <c r="G14" s="147"/>
      <c r="H14" s="150">
        <f t="shared" si="0"/>
        <v>6</v>
      </c>
    </row>
    <row r="15" spans="2:8" ht="15">
      <c r="B15" s="207" t="s">
        <v>958</v>
      </c>
      <c r="C15" s="204"/>
      <c r="D15" s="147">
        <v>2</v>
      </c>
      <c r="E15" s="147">
        <v>3</v>
      </c>
      <c r="F15" s="147">
        <v>1</v>
      </c>
      <c r="G15" s="147"/>
      <c r="H15" s="150">
        <f t="shared" si="0"/>
        <v>6</v>
      </c>
    </row>
    <row r="16" spans="2:8" ht="15">
      <c r="B16" s="207" t="s">
        <v>959</v>
      </c>
      <c r="C16" s="204"/>
      <c r="D16" s="147">
        <v>4</v>
      </c>
      <c r="E16" s="147">
        <v>4</v>
      </c>
      <c r="F16" s="147">
        <v>1</v>
      </c>
      <c r="G16" s="147"/>
      <c r="H16" s="150">
        <f t="shared" si="0"/>
        <v>9</v>
      </c>
    </row>
    <row r="17" spans="2:8" ht="15">
      <c r="B17" s="207" t="s">
        <v>960</v>
      </c>
      <c r="C17" s="204"/>
      <c r="D17" s="147">
        <v>1</v>
      </c>
      <c r="E17" s="147">
        <v>2</v>
      </c>
      <c r="F17" s="147">
        <v>1</v>
      </c>
      <c r="G17" s="147"/>
      <c r="H17" s="150">
        <f t="shared" si="0"/>
        <v>4</v>
      </c>
    </row>
    <row r="18" spans="2:8" ht="15">
      <c r="B18" s="207" t="s">
        <v>961</v>
      </c>
      <c r="C18" s="204"/>
      <c r="D18" s="147">
        <v>1</v>
      </c>
      <c r="E18" s="147">
        <v>2</v>
      </c>
      <c r="F18" s="147">
        <v>1</v>
      </c>
      <c r="G18" s="147"/>
      <c r="H18" s="150">
        <f t="shared" si="0"/>
        <v>4</v>
      </c>
    </row>
    <row r="19" spans="2:8" ht="15">
      <c r="B19" s="207" t="s">
        <v>962</v>
      </c>
      <c r="C19" s="204"/>
      <c r="D19" s="147">
        <v>4</v>
      </c>
      <c r="E19" s="147">
        <v>5</v>
      </c>
      <c r="F19" s="147">
        <v>2</v>
      </c>
      <c r="G19" s="147"/>
      <c r="H19" s="150">
        <f t="shared" si="0"/>
        <v>11</v>
      </c>
    </row>
    <row r="20" spans="2:8" ht="15">
      <c r="B20" s="207" t="s">
        <v>963</v>
      </c>
      <c r="C20" s="204"/>
      <c r="D20" s="147">
        <v>2</v>
      </c>
      <c r="E20" s="147">
        <v>3</v>
      </c>
      <c r="F20" s="147">
        <v>1</v>
      </c>
      <c r="G20" s="147"/>
      <c r="H20" s="150">
        <f t="shared" si="0"/>
        <v>6</v>
      </c>
    </row>
    <row r="21" spans="2:8" ht="15">
      <c r="B21" s="207" t="s">
        <v>964</v>
      </c>
      <c r="C21" s="204"/>
      <c r="D21" s="147">
        <v>2</v>
      </c>
      <c r="E21" s="147">
        <v>3</v>
      </c>
      <c r="F21" s="147">
        <v>1</v>
      </c>
      <c r="G21" s="147"/>
      <c r="H21" s="150">
        <f t="shared" si="0"/>
        <v>6</v>
      </c>
    </row>
    <row r="22" spans="2:8" ht="15.75" thickBot="1">
      <c r="B22" s="208" t="s">
        <v>816</v>
      </c>
      <c r="C22" s="209"/>
      <c r="D22" s="151">
        <v>8</v>
      </c>
      <c r="E22" s="151">
        <v>3</v>
      </c>
      <c r="F22" s="151">
        <v>3</v>
      </c>
      <c r="G22" s="151"/>
      <c r="H22" s="152">
        <f t="shared" si="0"/>
        <v>14</v>
      </c>
    </row>
    <row r="23" ht="13.5" thickBot="1"/>
    <row r="24" spans="2:8" ht="16.5" thickBot="1">
      <c r="B24" s="443" t="s">
        <v>817</v>
      </c>
      <c r="C24" s="444"/>
      <c r="D24" s="210">
        <f>SUM(D4:D22)</f>
        <v>49</v>
      </c>
      <c r="E24" s="210">
        <f>SUM(E4:E22)</f>
        <v>59</v>
      </c>
      <c r="F24" s="210">
        <f>SUM(F4:F22)</f>
        <v>22</v>
      </c>
      <c r="G24" s="210">
        <f>SUM(G4:G22)</f>
        <v>0</v>
      </c>
      <c r="H24" s="211">
        <f>SUM(H4:H22)</f>
        <v>130</v>
      </c>
    </row>
  </sheetData>
  <sheetProtection/>
  <mergeCells count="2">
    <mergeCell ref="B2:C2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18"/>
  <sheetViews>
    <sheetView showGridLines="0" showZeros="0" tabSelected="1" view="pageBreakPreview" zoomScale="75" zoomScaleNormal="75" zoomScaleSheetLayoutView="75" zoomScalePageLayoutView="0" workbookViewId="0" topLeftCell="A1">
      <pane xSplit="1" ySplit="13" topLeftCell="B10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38" sqref="G1038"/>
    </sheetView>
  </sheetViews>
  <sheetFormatPr defaultColWidth="9.140625" defaultRowHeight="12.75"/>
  <cols>
    <col min="1" max="1" width="41.140625" style="341" customWidth="1"/>
    <col min="2" max="2" width="3.00390625" style="26" customWidth="1"/>
    <col min="3" max="3" width="11.8515625" style="44" customWidth="1"/>
    <col min="4" max="4" width="9.140625" style="6" bestFit="1" customWidth="1"/>
    <col min="5" max="6" width="7.7109375" style="6" bestFit="1" customWidth="1"/>
    <col min="7" max="7" width="9.57421875" style="6" customWidth="1"/>
    <col min="8" max="8" width="8.421875" style="6" bestFit="1" customWidth="1"/>
    <col min="9" max="10" width="7.140625" style="6" hidden="1" customWidth="1"/>
    <col min="11" max="11" width="7.140625" style="6" customWidth="1"/>
    <col min="12" max="12" width="7.28125" style="6" customWidth="1"/>
    <col min="13" max="13" width="7.140625" style="6" customWidth="1"/>
    <col min="14" max="14" width="11.421875" style="6" customWidth="1"/>
    <col min="15" max="15" width="10.140625" style="6" customWidth="1"/>
    <col min="16" max="16" width="11.00390625" style="6" customWidth="1"/>
    <col min="17" max="17" width="12.28125" style="6" customWidth="1"/>
    <col min="18" max="18" width="10.00390625" style="6" customWidth="1"/>
    <col min="19" max="19" width="10.140625" style="6" customWidth="1"/>
    <col min="20" max="20" width="11.140625" style="6" customWidth="1"/>
    <col min="21" max="21" width="8.8515625" style="6" customWidth="1"/>
    <col min="22" max="22" width="4.140625" style="377" customWidth="1"/>
  </cols>
  <sheetData>
    <row r="1" spans="1:21" ht="23.25" customHeight="1" thickBot="1">
      <c r="A1" s="331"/>
      <c r="B1" s="1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6.75" customHeight="1" thickBot="1">
      <c r="A2" s="478" t="s">
        <v>1088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80"/>
    </row>
    <row r="3" spans="1:22" s="25" customFormat="1" ht="36.7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78"/>
    </row>
    <row r="4" spans="1:22" s="25" customFormat="1" ht="20.25" customHeight="1">
      <c r="A4" s="391" t="s">
        <v>1015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78"/>
    </row>
    <row r="5" spans="1:22" s="25" customFormat="1" ht="18.75" customHeight="1">
      <c r="A5" s="401"/>
      <c r="B5" s="445" t="s">
        <v>1030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77"/>
      <c r="V5" s="378"/>
    </row>
    <row r="6" spans="1:22" s="25" customFormat="1" ht="3.75" customHeight="1">
      <c r="A6" s="399"/>
      <c r="B6" s="392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400"/>
      <c r="V6" s="378"/>
    </row>
    <row r="7" spans="1:22" s="25" customFormat="1" ht="21" customHeight="1">
      <c r="A7" s="402"/>
      <c r="B7" s="445" t="s">
        <v>1031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77"/>
      <c r="V7" s="378"/>
    </row>
    <row r="8" spans="1:22" s="25" customFormat="1" ht="3.75" customHeight="1">
      <c r="A8" s="399"/>
      <c r="B8" s="392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400"/>
      <c r="V8" s="378"/>
    </row>
    <row r="9" spans="1:22" s="25" customFormat="1" ht="19.5" customHeight="1">
      <c r="A9" s="403"/>
      <c r="B9" s="445" t="s">
        <v>1076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77"/>
      <c r="V9" s="378"/>
    </row>
    <row r="10" spans="1:22" s="25" customFormat="1" ht="3.75" customHeight="1">
      <c r="A10" s="399"/>
      <c r="B10" s="392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400"/>
      <c r="V10" s="378"/>
    </row>
    <row r="11" spans="1:22" s="25" customFormat="1" ht="19.5" customHeight="1">
      <c r="A11" s="404"/>
      <c r="B11" s="445" t="s">
        <v>1016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77"/>
      <c r="V11" s="378"/>
    </row>
    <row r="12" spans="1:22" s="25" customFormat="1" ht="22.5" customHeight="1">
      <c r="A12" s="332"/>
      <c r="B12" s="39"/>
      <c r="C12" s="45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78"/>
    </row>
    <row r="13" spans="1:21" ht="51" customHeight="1">
      <c r="A13" s="333" t="s">
        <v>0</v>
      </c>
      <c r="B13" s="93"/>
      <c r="C13" s="212" t="s">
        <v>1</v>
      </c>
      <c r="D13" s="213" t="s">
        <v>2</v>
      </c>
      <c r="E13" s="213" t="s">
        <v>3</v>
      </c>
      <c r="F13" s="213" t="s">
        <v>4</v>
      </c>
      <c r="G13" s="213" t="s">
        <v>5</v>
      </c>
      <c r="H13" s="213" t="s">
        <v>748</v>
      </c>
      <c r="I13" s="213" t="s">
        <v>819</v>
      </c>
      <c r="J13" s="213" t="s">
        <v>818</v>
      </c>
      <c r="K13" s="213" t="s">
        <v>910</v>
      </c>
      <c r="L13" s="213" t="s">
        <v>818</v>
      </c>
      <c r="M13" s="213" t="s">
        <v>820</v>
      </c>
      <c r="N13" s="213" t="s">
        <v>904</v>
      </c>
      <c r="O13" s="213" t="s">
        <v>936</v>
      </c>
      <c r="P13" s="213" t="s">
        <v>905</v>
      </c>
      <c r="Q13" s="213" t="s">
        <v>906</v>
      </c>
      <c r="R13" s="213" t="s">
        <v>907</v>
      </c>
      <c r="S13" s="213" t="s">
        <v>908</v>
      </c>
      <c r="T13" s="213" t="s">
        <v>909</v>
      </c>
      <c r="U13" s="330" t="s">
        <v>6</v>
      </c>
    </row>
    <row r="14" spans="1:22" s="25" customFormat="1" ht="17.25">
      <c r="A14" s="334"/>
      <c r="B14" s="7"/>
      <c r="C14" s="4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78"/>
    </row>
    <row r="15" spans="1:22" s="25" customFormat="1" ht="7.5" customHeight="1">
      <c r="A15" s="334"/>
      <c r="B15" s="7"/>
      <c r="C15" s="4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78"/>
    </row>
    <row r="16" spans="1:22" s="25" customFormat="1" ht="18">
      <c r="A16" s="33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79"/>
    </row>
    <row r="17" spans="1:22" ht="18">
      <c r="A17" s="335" t="s">
        <v>8</v>
      </c>
      <c r="B17" s="314"/>
      <c r="C17" s="314" t="s">
        <v>9</v>
      </c>
      <c r="D17" s="315">
        <v>64</v>
      </c>
      <c r="E17" s="315">
        <v>28</v>
      </c>
      <c r="F17" s="315">
        <v>8</v>
      </c>
      <c r="G17" s="315">
        <v>6</v>
      </c>
      <c r="H17" s="315">
        <v>2</v>
      </c>
      <c r="I17" s="315"/>
      <c r="J17" s="315"/>
      <c r="K17" s="315"/>
      <c r="L17" s="315"/>
      <c r="M17" s="315">
        <v>4</v>
      </c>
      <c r="N17" s="314"/>
      <c r="O17" s="314"/>
      <c r="P17" s="314"/>
      <c r="Q17" s="314"/>
      <c r="R17" s="315">
        <v>1</v>
      </c>
      <c r="S17" s="314"/>
      <c r="T17" s="314"/>
      <c r="U17" s="315">
        <f>SUM(D17:T17)</f>
        <v>113</v>
      </c>
      <c r="V17" s="376"/>
    </row>
    <row r="18" spans="1:22" ht="18">
      <c r="A18" s="405" t="s">
        <v>969</v>
      </c>
      <c r="B18" s="9"/>
      <c r="C18" s="312" t="s">
        <v>78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76"/>
    </row>
    <row r="19" spans="1:22" ht="18">
      <c r="A19" s="335" t="s">
        <v>996</v>
      </c>
      <c r="B19" s="9"/>
      <c r="C19" s="312" t="s">
        <v>11</v>
      </c>
      <c r="D19" s="313">
        <v>16</v>
      </c>
      <c r="E19" s="313">
        <v>8</v>
      </c>
      <c r="F19" s="313">
        <v>4</v>
      </c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>
        <f aca="true" t="shared" si="0" ref="U19:U25">SUM(D19:T19)</f>
        <v>28</v>
      </c>
      <c r="V19" s="376"/>
    </row>
    <row r="20" spans="1:22" ht="18">
      <c r="A20" s="336" t="s">
        <v>12</v>
      </c>
      <c r="B20" s="9"/>
      <c r="C20" s="314" t="s">
        <v>13</v>
      </c>
      <c r="D20" s="313">
        <v>40</v>
      </c>
      <c r="E20" s="313">
        <v>12</v>
      </c>
      <c r="F20" s="313">
        <v>8</v>
      </c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>
        <f t="shared" si="0"/>
        <v>60</v>
      </c>
      <c r="V20" s="376"/>
    </row>
    <row r="21" spans="1:22" ht="18">
      <c r="A21" s="336" t="s">
        <v>14</v>
      </c>
      <c r="B21" s="12"/>
      <c r="C21" s="314" t="s">
        <v>15</v>
      </c>
      <c r="D21" s="315">
        <v>12</v>
      </c>
      <c r="E21" s="315">
        <v>4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3">
        <f t="shared" si="0"/>
        <v>16</v>
      </c>
      <c r="V21" s="376"/>
    </row>
    <row r="22" spans="1:22" ht="18">
      <c r="A22" s="335" t="s">
        <v>16</v>
      </c>
      <c r="B22" s="9"/>
      <c r="C22" s="312" t="s">
        <v>11</v>
      </c>
      <c r="D22" s="313">
        <v>16</v>
      </c>
      <c r="E22" s="313">
        <v>8</v>
      </c>
      <c r="F22" s="313">
        <v>4</v>
      </c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>
        <f t="shared" si="0"/>
        <v>28</v>
      </c>
      <c r="V22" s="376"/>
    </row>
    <row r="23" spans="1:22" ht="18">
      <c r="A23" s="335" t="s">
        <v>17</v>
      </c>
      <c r="B23" s="9"/>
      <c r="C23" s="312" t="s">
        <v>11</v>
      </c>
      <c r="D23" s="313">
        <v>16</v>
      </c>
      <c r="E23" s="313">
        <v>8</v>
      </c>
      <c r="F23" s="313">
        <v>4</v>
      </c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>
        <f t="shared" si="0"/>
        <v>28</v>
      </c>
      <c r="V23" s="376"/>
    </row>
    <row r="24" spans="1:22" ht="18">
      <c r="A24" s="335" t="s">
        <v>18</v>
      </c>
      <c r="B24" s="9"/>
      <c r="C24" s="312" t="s">
        <v>11</v>
      </c>
      <c r="D24" s="313">
        <v>20</v>
      </c>
      <c r="E24" s="313">
        <v>8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>
        <f t="shared" si="0"/>
        <v>28</v>
      </c>
      <c r="V24" s="376"/>
    </row>
    <row r="25" spans="1:22" ht="18">
      <c r="A25" s="358" t="s">
        <v>19</v>
      </c>
      <c r="B25" s="359"/>
      <c r="C25" s="360" t="s">
        <v>7</v>
      </c>
      <c r="D25" s="361">
        <f aca="true" t="shared" si="1" ref="D25:J25">SUM(D17:D24)</f>
        <v>184</v>
      </c>
      <c r="E25" s="361">
        <f t="shared" si="1"/>
        <v>76</v>
      </c>
      <c r="F25" s="361">
        <f t="shared" si="1"/>
        <v>28</v>
      </c>
      <c r="G25" s="361">
        <f t="shared" si="1"/>
        <v>6</v>
      </c>
      <c r="H25" s="361">
        <f t="shared" si="1"/>
        <v>2</v>
      </c>
      <c r="I25" s="361">
        <f t="shared" si="1"/>
        <v>0</v>
      </c>
      <c r="J25" s="361">
        <f t="shared" si="1"/>
        <v>0</v>
      </c>
      <c r="K25" s="361"/>
      <c r="L25" s="361"/>
      <c r="M25" s="361">
        <f>SUM(M17:M24)</f>
        <v>4</v>
      </c>
      <c r="N25" s="361"/>
      <c r="O25" s="361"/>
      <c r="P25" s="361"/>
      <c r="Q25" s="361"/>
      <c r="R25" s="361">
        <f>SUM(R17:R24)</f>
        <v>1</v>
      </c>
      <c r="S25" s="361">
        <f>SUM(S17:S24)</f>
        <v>0</v>
      </c>
      <c r="T25" s="361">
        <f>SUM(T17:T24)</f>
        <v>0</v>
      </c>
      <c r="U25" s="362">
        <f t="shared" si="0"/>
        <v>301</v>
      </c>
      <c r="V25" s="376"/>
    </row>
    <row r="26" spans="1:22" ht="18">
      <c r="A26" s="337"/>
      <c r="B26" s="13"/>
      <c r="C26" s="317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>
        <f>SUM(D26:G26)</f>
        <v>0</v>
      </c>
      <c r="V26" s="376"/>
    </row>
    <row r="27" spans="1:22" ht="18">
      <c r="A27" s="334"/>
      <c r="B27" s="7"/>
      <c r="C27" s="316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>
        <f>SUM(D27:G27)</f>
        <v>0</v>
      </c>
      <c r="V27" s="376"/>
    </row>
    <row r="28" spans="1:22" ht="18">
      <c r="A28" s="335" t="s">
        <v>20</v>
      </c>
      <c r="B28" s="9"/>
      <c r="C28" s="316" t="s">
        <v>9</v>
      </c>
      <c r="D28" s="319">
        <v>64</v>
      </c>
      <c r="E28" s="319">
        <v>28</v>
      </c>
      <c r="F28" s="319">
        <v>8</v>
      </c>
      <c r="G28" s="319">
        <v>4</v>
      </c>
      <c r="H28" s="319">
        <v>2</v>
      </c>
      <c r="I28" s="319"/>
      <c r="J28" s="319"/>
      <c r="K28" s="319"/>
      <c r="L28" s="319"/>
      <c r="M28" s="319">
        <v>4</v>
      </c>
      <c r="N28" s="319"/>
      <c r="O28" s="319"/>
      <c r="P28" s="319"/>
      <c r="Q28" s="316"/>
      <c r="R28" s="319">
        <v>1</v>
      </c>
      <c r="S28" s="316"/>
      <c r="T28" s="316"/>
      <c r="U28" s="319">
        <f aca="true" t="shared" si="2" ref="U28:U34">SUM(D28:T28)</f>
        <v>111</v>
      </c>
      <c r="V28" s="376"/>
    </row>
    <row r="29" spans="1:22" ht="18">
      <c r="A29" s="335" t="s">
        <v>21</v>
      </c>
      <c r="B29" s="9"/>
      <c r="C29" s="312" t="s">
        <v>11</v>
      </c>
      <c r="D29" s="313">
        <v>16</v>
      </c>
      <c r="E29" s="313">
        <v>8</v>
      </c>
      <c r="F29" s="313">
        <v>4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>
        <f t="shared" si="2"/>
        <v>28</v>
      </c>
      <c r="V29" s="376"/>
    </row>
    <row r="30" spans="1:22" ht="18">
      <c r="A30" s="335" t="s">
        <v>22</v>
      </c>
      <c r="B30" s="9"/>
      <c r="C30" s="312" t="s">
        <v>11</v>
      </c>
      <c r="D30" s="313">
        <v>16</v>
      </c>
      <c r="E30" s="313">
        <v>8</v>
      </c>
      <c r="F30" s="313">
        <v>4</v>
      </c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>
        <f t="shared" si="2"/>
        <v>28</v>
      </c>
      <c r="V30" s="376"/>
    </row>
    <row r="31" spans="1:22" ht="18">
      <c r="A31" s="335" t="s">
        <v>23</v>
      </c>
      <c r="B31" s="9"/>
      <c r="C31" s="312" t="s">
        <v>11</v>
      </c>
      <c r="D31" s="313">
        <v>16</v>
      </c>
      <c r="E31" s="313">
        <v>8</v>
      </c>
      <c r="F31" s="313">
        <v>4</v>
      </c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>
        <f t="shared" si="2"/>
        <v>28</v>
      </c>
      <c r="V31" s="376"/>
    </row>
    <row r="32" spans="1:22" ht="18">
      <c r="A32" s="335" t="s">
        <v>24</v>
      </c>
      <c r="B32" s="9"/>
      <c r="C32" s="312" t="s">
        <v>11</v>
      </c>
      <c r="D32" s="313">
        <v>20</v>
      </c>
      <c r="E32" s="313">
        <v>8</v>
      </c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>
        <f t="shared" si="2"/>
        <v>28</v>
      </c>
      <c r="V32" s="376"/>
    </row>
    <row r="33" spans="1:22" ht="18">
      <c r="A33" s="335" t="s">
        <v>25</v>
      </c>
      <c r="B33" s="9"/>
      <c r="C33" s="312" t="s">
        <v>11</v>
      </c>
      <c r="D33" s="313">
        <v>16</v>
      </c>
      <c r="E33" s="313">
        <v>8</v>
      </c>
      <c r="F33" s="313">
        <v>4</v>
      </c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>
        <f t="shared" si="2"/>
        <v>28</v>
      </c>
      <c r="V33" s="376"/>
    </row>
    <row r="34" spans="1:22" ht="18">
      <c r="A34" s="358" t="s">
        <v>26</v>
      </c>
      <c r="B34" s="359"/>
      <c r="C34" s="360" t="s">
        <v>7</v>
      </c>
      <c r="D34" s="361">
        <f aca="true" t="shared" si="3" ref="D34:J34">SUM(D28:D33)</f>
        <v>148</v>
      </c>
      <c r="E34" s="361">
        <f t="shared" si="3"/>
        <v>68</v>
      </c>
      <c r="F34" s="361">
        <f t="shared" si="3"/>
        <v>24</v>
      </c>
      <c r="G34" s="361">
        <f t="shared" si="3"/>
        <v>4</v>
      </c>
      <c r="H34" s="361">
        <f t="shared" si="3"/>
        <v>2</v>
      </c>
      <c r="I34" s="361">
        <f t="shared" si="3"/>
        <v>0</v>
      </c>
      <c r="J34" s="361">
        <f t="shared" si="3"/>
        <v>0</v>
      </c>
      <c r="K34" s="361"/>
      <c r="L34" s="361"/>
      <c r="M34" s="361">
        <f>SUM(M28:M33)</f>
        <v>4</v>
      </c>
      <c r="N34" s="361"/>
      <c r="O34" s="361"/>
      <c r="P34" s="361"/>
      <c r="Q34" s="361"/>
      <c r="R34" s="361">
        <f>SUM(R28:R33)</f>
        <v>1</v>
      </c>
      <c r="S34" s="361">
        <f>SUM(S28:S33)</f>
        <v>0</v>
      </c>
      <c r="T34" s="361">
        <f>SUM(T28:T33)</f>
        <v>0</v>
      </c>
      <c r="U34" s="362">
        <f t="shared" si="2"/>
        <v>251</v>
      </c>
      <c r="V34" s="376"/>
    </row>
    <row r="35" spans="1:22" ht="18">
      <c r="A35" s="337"/>
      <c r="B35" s="13"/>
      <c r="C35" s="317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>
        <f>SUM(D35:G35)</f>
        <v>0</v>
      </c>
      <c r="V35" s="376"/>
    </row>
    <row r="36" spans="1:22" ht="18">
      <c r="A36" s="337"/>
      <c r="B36" s="14"/>
      <c r="C36" s="320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>
        <f>SUM(D36:G36)</f>
        <v>0</v>
      </c>
      <c r="V36" s="376"/>
    </row>
    <row r="37" spans="1:22" ht="18">
      <c r="A37" s="335" t="s">
        <v>27</v>
      </c>
      <c r="B37" s="9"/>
      <c r="C37" s="314" t="s">
        <v>28</v>
      </c>
      <c r="D37" s="315">
        <v>68</v>
      </c>
      <c r="E37" s="315">
        <v>28</v>
      </c>
      <c r="F37" s="315">
        <v>8</v>
      </c>
      <c r="G37" s="315">
        <v>9</v>
      </c>
      <c r="H37" s="315">
        <v>2</v>
      </c>
      <c r="I37" s="315"/>
      <c r="J37" s="315"/>
      <c r="K37" s="315"/>
      <c r="L37" s="315"/>
      <c r="M37" s="315">
        <v>4</v>
      </c>
      <c r="N37" s="315"/>
      <c r="O37" s="315"/>
      <c r="P37" s="315"/>
      <c r="Q37" s="315"/>
      <c r="R37" s="315"/>
      <c r="S37" s="315">
        <v>1</v>
      </c>
      <c r="T37" s="315"/>
      <c r="U37" s="315">
        <f aca="true" t="shared" si="4" ref="U37:U52">SUM(D37:T37)</f>
        <v>120</v>
      </c>
      <c r="V37" s="376"/>
    </row>
    <row r="38" spans="1:22" ht="18">
      <c r="A38" s="335" t="s">
        <v>29</v>
      </c>
      <c r="B38" s="9"/>
      <c r="C38" s="314" t="s">
        <v>30</v>
      </c>
      <c r="D38" s="315">
        <v>52</v>
      </c>
      <c r="E38" s="315">
        <v>12</v>
      </c>
      <c r="F38" s="315">
        <v>8</v>
      </c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>
        <f t="shared" si="4"/>
        <v>72</v>
      </c>
      <c r="V38" s="376"/>
    </row>
    <row r="39" spans="1:22" ht="18">
      <c r="A39" s="336" t="s">
        <v>31</v>
      </c>
      <c r="B39" s="10"/>
      <c r="C39" s="314" t="s">
        <v>136</v>
      </c>
      <c r="D39" s="315">
        <v>20</v>
      </c>
      <c r="E39" s="315">
        <v>12</v>
      </c>
      <c r="F39" s="315">
        <v>4</v>
      </c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>
        <f t="shared" si="4"/>
        <v>36</v>
      </c>
      <c r="V39" s="376"/>
    </row>
    <row r="40" spans="1:22" ht="18">
      <c r="A40" s="335" t="s">
        <v>33</v>
      </c>
      <c r="B40" s="9"/>
      <c r="C40" s="314" t="s">
        <v>34</v>
      </c>
      <c r="D40" s="315">
        <v>20</v>
      </c>
      <c r="E40" s="315">
        <v>12</v>
      </c>
      <c r="F40" s="315">
        <v>4</v>
      </c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>
        <f t="shared" si="4"/>
        <v>36</v>
      </c>
      <c r="V40" s="376"/>
    </row>
    <row r="41" spans="1:22" ht="18">
      <c r="A41" s="335" t="s">
        <v>35</v>
      </c>
      <c r="B41" s="9"/>
      <c r="C41" s="314" t="s">
        <v>34</v>
      </c>
      <c r="D41" s="315">
        <v>20</v>
      </c>
      <c r="E41" s="315">
        <v>12</v>
      </c>
      <c r="F41" s="315">
        <v>4</v>
      </c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>
        <f t="shared" si="4"/>
        <v>36</v>
      </c>
      <c r="V41" s="376"/>
    </row>
    <row r="42" spans="1:22" ht="18">
      <c r="A42" s="335" t="s">
        <v>36</v>
      </c>
      <c r="B42" s="9"/>
      <c r="C42" s="314" t="s">
        <v>11</v>
      </c>
      <c r="D42" s="313">
        <v>16</v>
      </c>
      <c r="E42" s="315">
        <v>8</v>
      </c>
      <c r="F42" s="313">
        <v>4</v>
      </c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>
        <f t="shared" si="4"/>
        <v>28</v>
      </c>
      <c r="V42" s="376"/>
    </row>
    <row r="43" spans="1:22" ht="18">
      <c r="A43" s="335" t="s">
        <v>37</v>
      </c>
      <c r="B43" s="9"/>
      <c r="C43" s="314" t="s">
        <v>34</v>
      </c>
      <c r="D43" s="315">
        <v>20</v>
      </c>
      <c r="E43" s="315">
        <v>12</v>
      </c>
      <c r="F43" s="315">
        <v>4</v>
      </c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>
        <f t="shared" si="4"/>
        <v>36</v>
      </c>
      <c r="V43" s="376"/>
    </row>
    <row r="44" spans="1:22" ht="18">
      <c r="A44" s="368" t="s">
        <v>38</v>
      </c>
      <c r="B44" s="368"/>
      <c r="C44" s="368" t="s">
        <v>15</v>
      </c>
      <c r="D44" s="369">
        <v>12</v>
      </c>
      <c r="E44" s="369">
        <v>4</v>
      </c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>
        <f t="shared" si="4"/>
        <v>16</v>
      </c>
      <c r="V44" s="376"/>
    </row>
    <row r="45" spans="1:22" ht="18">
      <c r="A45" s="358" t="s">
        <v>39</v>
      </c>
      <c r="B45" s="359"/>
      <c r="C45" s="365" t="s">
        <v>7</v>
      </c>
      <c r="D45" s="366">
        <f aca="true" t="shared" si="5" ref="D45:J45">SUM(D37:D44)</f>
        <v>228</v>
      </c>
      <c r="E45" s="366">
        <f t="shared" si="5"/>
        <v>100</v>
      </c>
      <c r="F45" s="366">
        <f t="shared" si="5"/>
        <v>36</v>
      </c>
      <c r="G45" s="366">
        <f t="shared" si="5"/>
        <v>9</v>
      </c>
      <c r="H45" s="366">
        <f t="shared" si="5"/>
        <v>2</v>
      </c>
      <c r="I45" s="366">
        <f t="shared" si="5"/>
        <v>0</v>
      </c>
      <c r="J45" s="366">
        <f t="shared" si="5"/>
        <v>0</v>
      </c>
      <c r="K45" s="366"/>
      <c r="L45" s="366"/>
      <c r="M45" s="366">
        <f>SUM(M37:M44)</f>
        <v>4</v>
      </c>
      <c r="N45" s="366"/>
      <c r="O45" s="366"/>
      <c r="P45" s="366"/>
      <c r="Q45" s="366"/>
      <c r="R45" s="366">
        <f>SUM(R37:R44)</f>
        <v>0</v>
      </c>
      <c r="S45" s="366">
        <f>SUM(S37:S44)</f>
        <v>1</v>
      </c>
      <c r="T45" s="366">
        <f>SUM(T37:T44)</f>
        <v>0</v>
      </c>
      <c r="U45" s="367">
        <f t="shared" si="4"/>
        <v>380</v>
      </c>
      <c r="V45" s="376"/>
    </row>
    <row r="46" spans="1:22" ht="18">
      <c r="A46" s="335"/>
      <c r="B46" s="9"/>
      <c r="C46" s="314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>
        <f t="shared" si="4"/>
        <v>0</v>
      </c>
      <c r="V46" s="376"/>
    </row>
    <row r="47" spans="1:22" ht="18">
      <c r="A47" s="338"/>
      <c r="B47" s="16"/>
      <c r="C47" s="314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>
        <f t="shared" si="4"/>
        <v>0</v>
      </c>
      <c r="V47" s="376"/>
    </row>
    <row r="48" spans="1:22" ht="18">
      <c r="A48" s="335" t="s">
        <v>925</v>
      </c>
      <c r="B48" s="9"/>
      <c r="C48" s="314" t="s">
        <v>40</v>
      </c>
      <c r="D48" s="315">
        <v>2</v>
      </c>
      <c r="E48" s="315">
        <v>8</v>
      </c>
      <c r="F48" s="315">
        <v>2</v>
      </c>
      <c r="G48" s="315">
        <v>3</v>
      </c>
      <c r="H48" s="315">
        <v>1</v>
      </c>
      <c r="I48" s="315"/>
      <c r="J48" s="315"/>
      <c r="K48" s="315">
        <v>1</v>
      </c>
      <c r="L48" s="315">
        <v>1</v>
      </c>
      <c r="M48" s="315">
        <v>2</v>
      </c>
      <c r="N48" s="315"/>
      <c r="O48" s="315"/>
      <c r="P48" s="315"/>
      <c r="Q48" s="315"/>
      <c r="R48" s="315">
        <v>1</v>
      </c>
      <c r="S48" s="315"/>
      <c r="T48" s="315">
        <v>1</v>
      </c>
      <c r="U48" s="315">
        <f t="shared" si="4"/>
        <v>22</v>
      </c>
      <c r="V48" s="376"/>
    </row>
    <row r="49" spans="1:22" ht="18">
      <c r="A49" s="335" t="s">
        <v>41</v>
      </c>
      <c r="B49" s="9"/>
      <c r="C49" s="314" t="s">
        <v>42</v>
      </c>
      <c r="D49" s="315">
        <v>16</v>
      </c>
      <c r="E49" s="315">
        <v>8</v>
      </c>
      <c r="F49" s="315">
        <v>4</v>
      </c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>
        <f t="shared" si="4"/>
        <v>28</v>
      </c>
      <c r="V49" s="376"/>
    </row>
    <row r="50" spans="1:22" ht="18">
      <c r="A50" s="335" t="s">
        <v>930</v>
      </c>
      <c r="B50" s="9"/>
      <c r="C50" s="314" t="s">
        <v>43</v>
      </c>
      <c r="D50" s="315"/>
      <c r="E50" s="315"/>
      <c r="F50" s="315">
        <v>0</v>
      </c>
      <c r="G50" s="315">
        <v>4</v>
      </c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>
        <f t="shared" si="4"/>
        <v>4</v>
      </c>
      <c r="V50" s="376"/>
    </row>
    <row r="51" spans="1:22" ht="18">
      <c r="A51" s="335" t="s">
        <v>44</v>
      </c>
      <c r="B51" s="9"/>
      <c r="C51" s="314" t="s">
        <v>45</v>
      </c>
      <c r="D51" s="315">
        <v>2</v>
      </c>
      <c r="E51" s="315">
        <v>3</v>
      </c>
      <c r="F51" s="315">
        <v>1</v>
      </c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>
        <f t="shared" si="4"/>
        <v>6</v>
      </c>
      <c r="V51" s="376"/>
    </row>
    <row r="52" spans="1:22" ht="18">
      <c r="A52" s="358" t="s">
        <v>46</v>
      </c>
      <c r="B52" s="359"/>
      <c r="C52" s="365" t="s">
        <v>7</v>
      </c>
      <c r="D52" s="366">
        <f aca="true" t="shared" si="6" ref="D52:T52">SUM(D48:D51)</f>
        <v>20</v>
      </c>
      <c r="E52" s="366">
        <f t="shared" si="6"/>
        <v>19</v>
      </c>
      <c r="F52" s="366">
        <f t="shared" si="6"/>
        <v>7</v>
      </c>
      <c r="G52" s="366">
        <f t="shared" si="6"/>
        <v>7</v>
      </c>
      <c r="H52" s="366">
        <f t="shared" si="6"/>
        <v>1</v>
      </c>
      <c r="I52" s="366">
        <f t="shared" si="6"/>
        <v>0</v>
      </c>
      <c r="J52" s="366">
        <f t="shared" si="6"/>
        <v>0</v>
      </c>
      <c r="K52" s="366">
        <f t="shared" si="6"/>
        <v>1</v>
      </c>
      <c r="L52" s="366">
        <f t="shared" si="6"/>
        <v>1</v>
      </c>
      <c r="M52" s="366">
        <f t="shared" si="6"/>
        <v>2</v>
      </c>
      <c r="N52" s="366">
        <f t="shared" si="6"/>
        <v>0</v>
      </c>
      <c r="O52" s="366">
        <f t="shared" si="6"/>
        <v>0</v>
      </c>
      <c r="P52" s="366">
        <f t="shared" si="6"/>
        <v>0</v>
      </c>
      <c r="Q52" s="366">
        <f t="shared" si="6"/>
        <v>0</v>
      </c>
      <c r="R52" s="366">
        <f t="shared" si="6"/>
        <v>1</v>
      </c>
      <c r="S52" s="366">
        <f t="shared" si="6"/>
        <v>0</v>
      </c>
      <c r="T52" s="366">
        <f t="shared" si="6"/>
        <v>1</v>
      </c>
      <c r="U52" s="367">
        <f t="shared" si="4"/>
        <v>60</v>
      </c>
      <c r="V52" s="376"/>
    </row>
    <row r="53" spans="1:22" ht="18">
      <c r="A53" s="335"/>
      <c r="B53" s="9"/>
      <c r="C53" s="314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76"/>
    </row>
    <row r="54" spans="1:22" ht="18">
      <c r="A54" s="334"/>
      <c r="B54" s="7"/>
      <c r="C54" s="314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>
        <f>SUM(D54:G54)</f>
        <v>0</v>
      </c>
      <c r="V54" s="376"/>
    </row>
    <row r="55" spans="1:22" ht="18">
      <c r="A55" s="335" t="s">
        <v>47</v>
      </c>
      <c r="B55" s="9"/>
      <c r="C55" s="368" t="s">
        <v>28</v>
      </c>
      <c r="D55" s="369">
        <v>68</v>
      </c>
      <c r="E55" s="315">
        <v>28</v>
      </c>
      <c r="F55" s="369">
        <v>8</v>
      </c>
      <c r="G55" s="369">
        <v>4</v>
      </c>
      <c r="H55" s="369">
        <v>2</v>
      </c>
      <c r="I55" s="369"/>
      <c r="J55" s="369"/>
      <c r="K55" s="369"/>
      <c r="L55" s="369"/>
      <c r="M55" s="369">
        <v>3</v>
      </c>
      <c r="N55" s="369"/>
      <c r="O55" s="369"/>
      <c r="P55" s="369"/>
      <c r="Q55" s="369"/>
      <c r="R55" s="369">
        <v>1</v>
      </c>
      <c r="S55" s="369"/>
      <c r="T55" s="369"/>
      <c r="U55" s="369">
        <f>SUM(D55:T55)</f>
        <v>114</v>
      </c>
      <c r="V55" s="376"/>
    </row>
    <row r="56" spans="1:22" ht="18">
      <c r="A56" s="335" t="s">
        <v>49</v>
      </c>
      <c r="B56" s="9"/>
      <c r="C56" s="314" t="s">
        <v>11</v>
      </c>
      <c r="D56" s="313">
        <v>16</v>
      </c>
      <c r="E56" s="315">
        <v>8</v>
      </c>
      <c r="F56" s="313">
        <v>4</v>
      </c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>
        <f>SUM(D56:T56)</f>
        <v>28</v>
      </c>
      <c r="V56" s="376"/>
    </row>
    <row r="57" spans="1:22" ht="18">
      <c r="A57" s="335" t="s">
        <v>50</v>
      </c>
      <c r="B57" s="9"/>
      <c r="C57" s="314" t="s">
        <v>11</v>
      </c>
      <c r="D57" s="313">
        <v>16</v>
      </c>
      <c r="E57" s="315">
        <v>8</v>
      </c>
      <c r="F57" s="313">
        <v>4</v>
      </c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>
        <f>SUM(D57:T57)</f>
        <v>28</v>
      </c>
      <c r="V57" s="376"/>
    </row>
    <row r="58" spans="1:22" ht="18">
      <c r="A58" s="335" t="s">
        <v>51</v>
      </c>
      <c r="B58" s="9"/>
      <c r="C58" s="314" t="s">
        <v>11</v>
      </c>
      <c r="D58" s="313">
        <v>20</v>
      </c>
      <c r="E58" s="315">
        <v>8</v>
      </c>
      <c r="F58" s="313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>
        <f>SUM(D58:T58)</f>
        <v>28</v>
      </c>
      <c r="V58" s="376"/>
    </row>
    <row r="59" spans="1:22" ht="18">
      <c r="A59" s="358" t="s">
        <v>52</v>
      </c>
      <c r="B59" s="359"/>
      <c r="C59" s="365" t="s">
        <v>7</v>
      </c>
      <c r="D59" s="366">
        <f aca="true" t="shared" si="7" ref="D59:J59">SUM(D55:D58)</f>
        <v>120</v>
      </c>
      <c r="E59" s="366">
        <f t="shared" si="7"/>
        <v>52</v>
      </c>
      <c r="F59" s="366">
        <f t="shared" si="7"/>
        <v>16</v>
      </c>
      <c r="G59" s="366">
        <f t="shared" si="7"/>
        <v>4</v>
      </c>
      <c r="H59" s="366">
        <f t="shared" si="7"/>
        <v>2</v>
      </c>
      <c r="I59" s="366">
        <f t="shared" si="7"/>
        <v>0</v>
      </c>
      <c r="J59" s="366">
        <f t="shared" si="7"/>
        <v>0</v>
      </c>
      <c r="K59" s="366"/>
      <c r="L59" s="366"/>
      <c r="M59" s="366">
        <f>SUM(M55:M58)</f>
        <v>3</v>
      </c>
      <c r="N59" s="366"/>
      <c r="O59" s="366"/>
      <c r="P59" s="366"/>
      <c r="Q59" s="366"/>
      <c r="R59" s="366">
        <f>SUM(R55:R58)</f>
        <v>1</v>
      </c>
      <c r="S59" s="366">
        <f>SUM(S55:S58)</f>
        <v>0</v>
      </c>
      <c r="T59" s="366">
        <f>SUM(T55:T58)</f>
        <v>0</v>
      </c>
      <c r="U59" s="367">
        <f>SUM(D59:T59)</f>
        <v>198</v>
      </c>
      <c r="V59" s="376"/>
    </row>
    <row r="60" spans="1:22" ht="18">
      <c r="A60" s="337"/>
      <c r="B60" s="13"/>
      <c r="C60" s="314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>
        <f>SUM(D60:G60)</f>
        <v>0</v>
      </c>
      <c r="V60" s="376"/>
    </row>
    <row r="61" spans="1:22" ht="18">
      <c r="A61" s="334"/>
      <c r="B61" s="7"/>
      <c r="C61" s="314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>
        <f>SUM(D61:G61)</f>
        <v>0</v>
      </c>
      <c r="V61" s="376"/>
    </row>
    <row r="62" spans="1:22" ht="18">
      <c r="A62" s="335" t="s">
        <v>53</v>
      </c>
      <c r="B62" s="9"/>
      <c r="C62" s="314" t="s">
        <v>739</v>
      </c>
      <c r="D62" s="315">
        <v>56</v>
      </c>
      <c r="E62" s="315">
        <v>28</v>
      </c>
      <c r="F62" s="315">
        <v>8</v>
      </c>
      <c r="G62" s="315">
        <v>4</v>
      </c>
      <c r="H62" s="315">
        <v>2</v>
      </c>
      <c r="I62" s="315"/>
      <c r="J62" s="315"/>
      <c r="K62" s="314"/>
      <c r="L62" s="315"/>
      <c r="M62" s="315">
        <v>3</v>
      </c>
      <c r="N62" s="315"/>
      <c r="O62" s="314"/>
      <c r="P62" s="315"/>
      <c r="Q62" s="315"/>
      <c r="R62" s="315">
        <v>1</v>
      </c>
      <c r="S62" s="314"/>
      <c r="T62" s="315"/>
      <c r="U62" s="315">
        <f>SUM(D62:T62)</f>
        <v>102</v>
      </c>
      <c r="V62" s="376"/>
    </row>
    <row r="63" spans="1:22" ht="18">
      <c r="A63" s="335" t="s">
        <v>55</v>
      </c>
      <c r="B63" s="9"/>
      <c r="C63" s="314" t="s">
        <v>34</v>
      </c>
      <c r="D63" s="315">
        <v>20</v>
      </c>
      <c r="E63" s="315">
        <v>12</v>
      </c>
      <c r="F63" s="315">
        <v>4</v>
      </c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>
        <f>SUM(D63:T63)</f>
        <v>36</v>
      </c>
      <c r="V63" s="376"/>
    </row>
    <row r="64" spans="1:22" ht="18">
      <c r="A64" s="335" t="s">
        <v>56</v>
      </c>
      <c r="B64" s="9"/>
      <c r="C64" s="314" t="s">
        <v>34</v>
      </c>
      <c r="D64" s="315">
        <v>20</v>
      </c>
      <c r="E64" s="315">
        <v>12</v>
      </c>
      <c r="F64" s="315">
        <v>4</v>
      </c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>
        <f>SUM(D64:T64)</f>
        <v>36</v>
      </c>
      <c r="V64" s="376"/>
    </row>
    <row r="65" spans="1:22" ht="18.75">
      <c r="A65" s="406" t="s">
        <v>1029</v>
      </c>
      <c r="B65" s="9"/>
      <c r="C65" s="314" t="s">
        <v>15</v>
      </c>
      <c r="D65" s="315">
        <v>12</v>
      </c>
      <c r="E65" s="315">
        <v>4</v>
      </c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>
        <f>SUM(D65:T65)</f>
        <v>16</v>
      </c>
      <c r="V65" s="376"/>
    </row>
    <row r="66" spans="1:22" ht="18">
      <c r="A66" s="358" t="s">
        <v>57</v>
      </c>
      <c r="B66" s="359"/>
      <c r="C66" s="365" t="s">
        <v>7</v>
      </c>
      <c r="D66" s="366">
        <f aca="true" t="shared" si="8" ref="D66:J66">SUM(D62:D65)</f>
        <v>108</v>
      </c>
      <c r="E66" s="366">
        <f t="shared" si="8"/>
        <v>56</v>
      </c>
      <c r="F66" s="366">
        <f t="shared" si="8"/>
        <v>16</v>
      </c>
      <c r="G66" s="366">
        <f t="shared" si="8"/>
        <v>4</v>
      </c>
      <c r="H66" s="366">
        <f t="shared" si="8"/>
        <v>2</v>
      </c>
      <c r="I66" s="366">
        <f t="shared" si="8"/>
        <v>0</v>
      </c>
      <c r="J66" s="366">
        <f t="shared" si="8"/>
        <v>0</v>
      </c>
      <c r="K66" s="366"/>
      <c r="L66" s="366"/>
      <c r="M66" s="366">
        <f>SUM(M62:M65)</f>
        <v>3</v>
      </c>
      <c r="N66" s="366"/>
      <c r="O66" s="366"/>
      <c r="P66" s="366"/>
      <c r="Q66" s="366"/>
      <c r="R66" s="366">
        <f>SUM(R62:R65)</f>
        <v>1</v>
      </c>
      <c r="S66" s="366">
        <f>SUM(S62:S65)</f>
        <v>0</v>
      </c>
      <c r="T66" s="366">
        <f>SUM(T62:T65)</f>
        <v>0</v>
      </c>
      <c r="U66" s="367">
        <f>SUM(D66:T66)</f>
        <v>190</v>
      </c>
      <c r="V66" s="376"/>
    </row>
    <row r="67" spans="1:22" ht="18">
      <c r="A67" s="337"/>
      <c r="B67" s="13"/>
      <c r="C67" s="314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>
        <f>SUM(D67:G67)</f>
        <v>0</v>
      </c>
      <c r="V67" s="376"/>
    </row>
    <row r="68" spans="1:22" ht="18">
      <c r="A68" s="334"/>
      <c r="B68" s="7"/>
      <c r="C68" s="314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>
        <f>SUM(D68:G68)</f>
        <v>0</v>
      </c>
      <c r="V68" s="376"/>
    </row>
    <row r="69" spans="1:22" ht="18">
      <c r="A69" s="335" t="s">
        <v>58</v>
      </c>
      <c r="B69" s="9"/>
      <c r="C69" s="314" t="s">
        <v>48</v>
      </c>
      <c r="D69" s="315">
        <v>56</v>
      </c>
      <c r="E69" s="315">
        <v>24</v>
      </c>
      <c r="F69" s="315">
        <v>8</v>
      </c>
      <c r="G69" s="315">
        <v>4</v>
      </c>
      <c r="H69" s="315">
        <v>2</v>
      </c>
      <c r="I69" s="315"/>
      <c r="J69" s="315"/>
      <c r="K69" s="315"/>
      <c r="L69" s="315"/>
      <c r="M69" s="315">
        <v>3</v>
      </c>
      <c r="N69" s="315"/>
      <c r="O69" s="315"/>
      <c r="P69" s="315"/>
      <c r="Q69" s="315"/>
      <c r="R69" s="315">
        <v>1</v>
      </c>
      <c r="S69" s="315"/>
      <c r="T69" s="315"/>
      <c r="U69" s="315">
        <f>SUM(D69:T69)</f>
        <v>98</v>
      </c>
      <c r="V69" s="376"/>
    </row>
    <row r="70" spans="1:22" ht="18">
      <c r="A70" s="407" t="s">
        <v>59</v>
      </c>
      <c r="B70" s="9"/>
      <c r="C70" s="314" t="s">
        <v>15</v>
      </c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>
        <f>SUM(D70:T70)</f>
        <v>0</v>
      </c>
      <c r="V70" s="376"/>
    </row>
    <row r="71" spans="1:22" ht="18">
      <c r="A71" s="358" t="s">
        <v>60</v>
      </c>
      <c r="B71" s="359"/>
      <c r="C71" s="365" t="s">
        <v>7</v>
      </c>
      <c r="D71" s="366">
        <f aca="true" t="shared" si="9" ref="D71:J71">SUM(D69:D70)</f>
        <v>56</v>
      </c>
      <c r="E71" s="366">
        <f t="shared" si="9"/>
        <v>24</v>
      </c>
      <c r="F71" s="366">
        <f t="shared" si="9"/>
        <v>8</v>
      </c>
      <c r="G71" s="366">
        <f t="shared" si="9"/>
        <v>4</v>
      </c>
      <c r="H71" s="366">
        <f t="shared" si="9"/>
        <v>2</v>
      </c>
      <c r="I71" s="366">
        <f t="shared" si="9"/>
        <v>0</v>
      </c>
      <c r="J71" s="366">
        <f t="shared" si="9"/>
        <v>0</v>
      </c>
      <c r="K71" s="366"/>
      <c r="L71" s="366"/>
      <c r="M71" s="366">
        <f>SUM(M69:M70)</f>
        <v>3</v>
      </c>
      <c r="N71" s="366"/>
      <c r="O71" s="366"/>
      <c r="P71" s="366"/>
      <c r="Q71" s="366"/>
      <c r="R71" s="366">
        <f>SUM(R69:R70)</f>
        <v>1</v>
      </c>
      <c r="S71" s="366">
        <f>SUM(S69:S70)</f>
        <v>0</v>
      </c>
      <c r="T71" s="366">
        <f>SUM(T69:T70)</f>
        <v>0</v>
      </c>
      <c r="U71" s="367">
        <f>SUM(D71:T71)</f>
        <v>98</v>
      </c>
      <c r="V71" s="376"/>
    </row>
    <row r="72" spans="1:22" ht="18">
      <c r="A72" s="337"/>
      <c r="B72" s="13"/>
      <c r="C72" s="314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>
        <f>SUM(D72:G72)</f>
        <v>0</v>
      </c>
      <c r="V72" s="376"/>
    </row>
    <row r="73" spans="1:22" ht="18">
      <c r="A73" s="334"/>
      <c r="B73" s="7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>
        <f>SUM(D73:G73)</f>
        <v>0</v>
      </c>
      <c r="V73" s="376"/>
    </row>
    <row r="74" spans="1:22" ht="18">
      <c r="A74" s="335" t="s">
        <v>61</v>
      </c>
      <c r="B74" s="9"/>
      <c r="C74" s="314" t="s">
        <v>740</v>
      </c>
      <c r="D74" s="315">
        <v>60</v>
      </c>
      <c r="E74" s="315">
        <v>28</v>
      </c>
      <c r="F74" s="315">
        <v>8</v>
      </c>
      <c r="G74" s="315">
        <v>4</v>
      </c>
      <c r="H74" s="315">
        <v>2</v>
      </c>
      <c r="I74" s="315"/>
      <c r="J74" s="315"/>
      <c r="K74" s="315"/>
      <c r="L74" s="315"/>
      <c r="M74" s="315">
        <v>3</v>
      </c>
      <c r="N74" s="315"/>
      <c r="O74" s="315"/>
      <c r="P74" s="315"/>
      <c r="Q74" s="315"/>
      <c r="R74" s="315">
        <v>1</v>
      </c>
      <c r="S74" s="315"/>
      <c r="T74" s="315"/>
      <c r="U74" s="315">
        <f aca="true" t="shared" si="10" ref="U74:U79">SUM(D74:T74)</f>
        <v>106</v>
      </c>
      <c r="V74" s="376"/>
    </row>
    <row r="75" spans="1:22" ht="18">
      <c r="A75" s="335" t="s">
        <v>62</v>
      </c>
      <c r="B75" s="9"/>
      <c r="C75" s="314" t="s">
        <v>11</v>
      </c>
      <c r="D75" s="313">
        <v>16</v>
      </c>
      <c r="E75" s="315">
        <v>8</v>
      </c>
      <c r="F75" s="313">
        <v>4</v>
      </c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>
        <f t="shared" si="10"/>
        <v>28</v>
      </c>
      <c r="V75" s="376"/>
    </row>
    <row r="76" spans="1:22" ht="18">
      <c r="A76" s="335" t="s">
        <v>63</v>
      </c>
      <c r="B76" s="9"/>
      <c r="C76" s="314" t="s">
        <v>11</v>
      </c>
      <c r="D76" s="313">
        <v>16</v>
      </c>
      <c r="E76" s="315">
        <v>8</v>
      </c>
      <c r="F76" s="313">
        <v>4</v>
      </c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>
        <f t="shared" si="10"/>
        <v>28</v>
      </c>
      <c r="V76" s="376"/>
    </row>
    <row r="77" spans="1:22" ht="18">
      <c r="A77" s="335" t="s">
        <v>64</v>
      </c>
      <c r="B77" s="9"/>
      <c r="C77" s="314" t="s">
        <v>11</v>
      </c>
      <c r="D77" s="313">
        <v>20</v>
      </c>
      <c r="E77" s="315">
        <v>8</v>
      </c>
      <c r="F77" s="313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>
        <f t="shared" si="10"/>
        <v>28</v>
      </c>
      <c r="V77" s="376"/>
    </row>
    <row r="78" spans="1:22" ht="18">
      <c r="A78" s="335" t="s">
        <v>65</v>
      </c>
      <c r="B78" s="9"/>
      <c r="C78" s="314" t="s">
        <v>11</v>
      </c>
      <c r="D78" s="313">
        <v>16</v>
      </c>
      <c r="E78" s="315">
        <v>8</v>
      </c>
      <c r="F78" s="313">
        <v>4</v>
      </c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>
        <f t="shared" si="10"/>
        <v>28</v>
      </c>
      <c r="V78" s="376"/>
    </row>
    <row r="79" spans="1:22" ht="18">
      <c r="A79" s="358" t="s">
        <v>66</v>
      </c>
      <c r="B79" s="359"/>
      <c r="C79" s="365" t="s">
        <v>7</v>
      </c>
      <c r="D79" s="366">
        <f aca="true" t="shared" si="11" ref="D79:J79">SUM(D74:D78)</f>
        <v>128</v>
      </c>
      <c r="E79" s="366">
        <f t="shared" si="11"/>
        <v>60</v>
      </c>
      <c r="F79" s="366">
        <f t="shared" si="11"/>
        <v>20</v>
      </c>
      <c r="G79" s="366">
        <f t="shared" si="11"/>
        <v>4</v>
      </c>
      <c r="H79" s="366">
        <f t="shared" si="11"/>
        <v>2</v>
      </c>
      <c r="I79" s="366">
        <f t="shared" si="11"/>
        <v>0</v>
      </c>
      <c r="J79" s="366">
        <f t="shared" si="11"/>
        <v>0</v>
      </c>
      <c r="K79" s="366"/>
      <c r="L79" s="366"/>
      <c r="M79" s="366">
        <f>SUM(M74:M78)</f>
        <v>3</v>
      </c>
      <c r="N79" s="366"/>
      <c r="O79" s="366"/>
      <c r="P79" s="366"/>
      <c r="Q79" s="366"/>
      <c r="R79" s="366">
        <f>SUM(R74:R78)</f>
        <v>1</v>
      </c>
      <c r="S79" s="366">
        <f>SUM(S74:S78)</f>
        <v>0</v>
      </c>
      <c r="T79" s="366">
        <f>SUM(T74:T78)</f>
        <v>0</v>
      </c>
      <c r="U79" s="367">
        <f t="shared" si="10"/>
        <v>218</v>
      </c>
      <c r="V79" s="376"/>
    </row>
    <row r="80" spans="1:22" ht="18">
      <c r="A80" s="337"/>
      <c r="B80" s="13"/>
      <c r="C80" s="314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>
        <f>SUM(D80:G80)</f>
        <v>0</v>
      </c>
      <c r="V80" s="376"/>
    </row>
    <row r="81" spans="1:22" ht="18">
      <c r="A81" s="334"/>
      <c r="B81" s="7"/>
      <c r="C81" s="314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>
        <f>SUM(D81:G81)</f>
        <v>0</v>
      </c>
      <c r="V81" s="376"/>
    </row>
    <row r="82" spans="1:22" ht="18">
      <c r="A82" s="335" t="s">
        <v>67</v>
      </c>
      <c r="B82" s="9"/>
      <c r="C82" s="368" t="s">
        <v>68</v>
      </c>
      <c r="D82" s="369">
        <v>132</v>
      </c>
      <c r="E82" s="369">
        <v>64</v>
      </c>
      <c r="F82" s="369">
        <v>20</v>
      </c>
      <c r="G82" s="369">
        <v>15</v>
      </c>
      <c r="H82" s="369">
        <v>4</v>
      </c>
      <c r="I82" s="369"/>
      <c r="J82" s="369"/>
      <c r="K82" s="369"/>
      <c r="L82" s="369"/>
      <c r="M82" s="369">
        <v>9</v>
      </c>
      <c r="N82" s="369"/>
      <c r="O82" s="369"/>
      <c r="P82" s="369"/>
      <c r="Q82" s="369"/>
      <c r="R82" s="369"/>
      <c r="S82" s="369">
        <v>1</v>
      </c>
      <c r="T82" s="369"/>
      <c r="U82" s="369">
        <f aca="true" t="shared" si="12" ref="U82:U92">SUM(D82:T82)</f>
        <v>245</v>
      </c>
      <c r="V82" s="376"/>
    </row>
    <row r="83" spans="1:22" ht="18">
      <c r="A83" s="335" t="s">
        <v>69</v>
      </c>
      <c r="B83" s="9"/>
      <c r="C83" s="314" t="s">
        <v>70</v>
      </c>
      <c r="D83" s="315">
        <v>56</v>
      </c>
      <c r="E83" s="315">
        <v>12</v>
      </c>
      <c r="F83" s="315">
        <v>8</v>
      </c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>
        <f t="shared" si="12"/>
        <v>76</v>
      </c>
      <c r="V83" s="311"/>
    </row>
    <row r="84" spans="1:22" ht="18">
      <c r="A84" s="336" t="s">
        <v>71</v>
      </c>
      <c r="B84" s="10"/>
      <c r="C84" s="314" t="s">
        <v>32</v>
      </c>
      <c r="D84" s="315">
        <v>16</v>
      </c>
      <c r="E84" s="315">
        <v>8</v>
      </c>
      <c r="F84" s="315">
        <v>4</v>
      </c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>
        <f t="shared" si="12"/>
        <v>28</v>
      </c>
      <c r="V84" s="311"/>
    </row>
    <row r="85" spans="1:22" ht="18">
      <c r="A85" s="335" t="s">
        <v>72</v>
      </c>
      <c r="B85" s="9"/>
      <c r="C85" s="314" t="s">
        <v>73</v>
      </c>
      <c r="D85" s="315">
        <v>32</v>
      </c>
      <c r="E85" s="315">
        <v>16</v>
      </c>
      <c r="F85" s="315">
        <v>4</v>
      </c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>
        <f t="shared" si="12"/>
        <v>52</v>
      </c>
      <c r="V85" s="311"/>
    </row>
    <row r="86" spans="1:22" ht="18">
      <c r="A86" s="342" t="s">
        <v>74</v>
      </c>
      <c r="B86" s="9"/>
      <c r="C86" s="314" t="s">
        <v>11</v>
      </c>
      <c r="D86" s="313">
        <v>20</v>
      </c>
      <c r="E86" s="315">
        <v>8</v>
      </c>
      <c r="F86" s="313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>
        <f t="shared" si="12"/>
        <v>28</v>
      </c>
      <c r="V86" s="372"/>
    </row>
    <row r="87" spans="1:22" ht="18">
      <c r="A87" s="335" t="s">
        <v>75</v>
      </c>
      <c r="B87" s="9"/>
      <c r="C87" s="314" t="s">
        <v>11</v>
      </c>
      <c r="D87" s="313">
        <v>16</v>
      </c>
      <c r="E87" s="315">
        <v>8</v>
      </c>
      <c r="F87" s="313">
        <v>4</v>
      </c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>
        <f t="shared" si="12"/>
        <v>28</v>
      </c>
      <c r="V87" s="311"/>
    </row>
    <row r="88" spans="1:22" ht="18.75">
      <c r="A88" s="408" t="s">
        <v>1018</v>
      </c>
      <c r="B88" s="9"/>
      <c r="C88" s="314" t="s">
        <v>15</v>
      </c>
      <c r="D88" s="315">
        <v>12</v>
      </c>
      <c r="E88" s="315">
        <v>4</v>
      </c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>
        <f t="shared" si="12"/>
        <v>16</v>
      </c>
      <c r="V88" s="372"/>
    </row>
    <row r="89" spans="1:22" ht="18">
      <c r="A89" s="335" t="s">
        <v>76</v>
      </c>
      <c r="B89" s="9"/>
      <c r="C89" s="314" t="s">
        <v>11</v>
      </c>
      <c r="D89" s="313">
        <v>16</v>
      </c>
      <c r="E89" s="315">
        <v>8</v>
      </c>
      <c r="F89" s="313">
        <v>4</v>
      </c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>
        <f t="shared" si="12"/>
        <v>28</v>
      </c>
      <c r="V89" s="311"/>
    </row>
    <row r="90" spans="1:22" ht="18">
      <c r="A90" s="335" t="s">
        <v>77</v>
      </c>
      <c r="B90" s="9"/>
      <c r="C90" s="314" t="s">
        <v>78</v>
      </c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>
        <f t="shared" si="12"/>
        <v>0</v>
      </c>
      <c r="V90" s="311"/>
    </row>
    <row r="91" spans="1:22" ht="18">
      <c r="A91" s="335" t="s">
        <v>79</v>
      </c>
      <c r="B91" s="9"/>
      <c r="C91" s="314" t="s">
        <v>78</v>
      </c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>
        <f t="shared" si="12"/>
        <v>0</v>
      </c>
      <c r="V91" s="311"/>
    </row>
    <row r="92" spans="1:22" ht="18">
      <c r="A92" s="358" t="s">
        <v>80</v>
      </c>
      <c r="B92" s="359"/>
      <c r="C92" s="365" t="s">
        <v>7</v>
      </c>
      <c r="D92" s="366">
        <f aca="true" t="shared" si="13" ref="D92:T92">SUM(D82:D91)</f>
        <v>300</v>
      </c>
      <c r="E92" s="366">
        <f t="shared" si="13"/>
        <v>128</v>
      </c>
      <c r="F92" s="366">
        <f t="shared" si="13"/>
        <v>44</v>
      </c>
      <c r="G92" s="366">
        <f t="shared" si="13"/>
        <v>15</v>
      </c>
      <c r="H92" s="366">
        <f t="shared" si="13"/>
        <v>4</v>
      </c>
      <c r="I92" s="366">
        <f t="shared" si="13"/>
        <v>0</v>
      </c>
      <c r="J92" s="366">
        <f t="shared" si="13"/>
        <v>0</v>
      </c>
      <c r="K92" s="366">
        <f t="shared" si="13"/>
        <v>0</v>
      </c>
      <c r="L92" s="366">
        <f t="shared" si="13"/>
        <v>0</v>
      </c>
      <c r="M92" s="366">
        <f t="shared" si="13"/>
        <v>9</v>
      </c>
      <c r="N92" s="366">
        <f t="shared" si="13"/>
        <v>0</v>
      </c>
      <c r="O92" s="366">
        <f t="shared" si="13"/>
        <v>0</v>
      </c>
      <c r="P92" s="366">
        <f t="shared" si="13"/>
        <v>0</v>
      </c>
      <c r="Q92" s="366">
        <f t="shared" si="13"/>
        <v>0</v>
      </c>
      <c r="R92" s="366">
        <f t="shared" si="13"/>
        <v>0</v>
      </c>
      <c r="S92" s="366">
        <f t="shared" si="13"/>
        <v>1</v>
      </c>
      <c r="T92" s="366">
        <f t="shared" si="13"/>
        <v>0</v>
      </c>
      <c r="U92" s="367">
        <f t="shared" si="12"/>
        <v>501</v>
      </c>
      <c r="V92" s="311"/>
    </row>
    <row r="93" spans="1:22" ht="18">
      <c r="A93" s="335"/>
      <c r="B93" s="9"/>
      <c r="C93" s="314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1"/>
    </row>
    <row r="94" spans="1:22" ht="18">
      <c r="A94" s="338"/>
      <c r="B94" s="16"/>
      <c r="C94" s="314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>
        <f aca="true" t="shared" si="14" ref="U94:U101">SUM(D94:T94)</f>
        <v>0</v>
      </c>
      <c r="V94" s="376"/>
    </row>
    <row r="95" spans="1:22" ht="18">
      <c r="A95" s="336" t="s">
        <v>914</v>
      </c>
      <c r="B95" s="12"/>
      <c r="C95" s="314" t="s">
        <v>40</v>
      </c>
      <c r="D95" s="315">
        <v>2</v>
      </c>
      <c r="E95" s="315">
        <v>12</v>
      </c>
      <c r="F95" s="315">
        <v>2</v>
      </c>
      <c r="G95" s="315">
        <v>4</v>
      </c>
      <c r="H95" s="315">
        <v>2</v>
      </c>
      <c r="I95" s="315"/>
      <c r="J95" s="315"/>
      <c r="K95" s="315">
        <v>1</v>
      </c>
      <c r="L95" s="315">
        <v>1</v>
      </c>
      <c r="M95" s="315">
        <v>3</v>
      </c>
      <c r="N95" s="315"/>
      <c r="O95" s="315"/>
      <c r="P95" s="315"/>
      <c r="Q95" s="315"/>
      <c r="R95" s="315">
        <v>1</v>
      </c>
      <c r="S95" s="315"/>
      <c r="T95" s="315">
        <v>1</v>
      </c>
      <c r="U95" s="315">
        <f t="shared" si="14"/>
        <v>29</v>
      </c>
      <c r="V95" s="376"/>
    </row>
    <row r="96" spans="1:22" ht="18">
      <c r="A96" s="335" t="s">
        <v>81</v>
      </c>
      <c r="B96" s="9"/>
      <c r="C96" s="314" t="s">
        <v>42</v>
      </c>
      <c r="D96" s="315">
        <v>16</v>
      </c>
      <c r="E96" s="315">
        <v>8</v>
      </c>
      <c r="F96" s="315">
        <v>4</v>
      </c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>
        <f t="shared" si="14"/>
        <v>28</v>
      </c>
      <c r="V96" s="376"/>
    </row>
    <row r="97" spans="1:22" ht="18">
      <c r="A97" s="335" t="s">
        <v>83</v>
      </c>
      <c r="B97" s="9"/>
      <c r="C97" s="314" t="s">
        <v>82</v>
      </c>
      <c r="D97" s="315">
        <v>8</v>
      </c>
      <c r="E97" s="315">
        <v>4</v>
      </c>
      <c r="F97" s="315">
        <v>2</v>
      </c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>
        <f t="shared" si="14"/>
        <v>14</v>
      </c>
      <c r="V97" s="376"/>
    </row>
    <row r="98" spans="1:22" ht="18">
      <c r="A98" s="335" t="s">
        <v>84</v>
      </c>
      <c r="B98" s="9"/>
      <c r="C98" s="314" t="s">
        <v>45</v>
      </c>
      <c r="D98" s="315">
        <v>2</v>
      </c>
      <c r="E98" s="315">
        <v>3</v>
      </c>
      <c r="F98" s="315">
        <v>1</v>
      </c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>
        <f t="shared" si="14"/>
        <v>6</v>
      </c>
      <c r="V98" s="376"/>
    </row>
    <row r="99" spans="1:22" ht="18">
      <c r="A99" s="335" t="s">
        <v>85</v>
      </c>
      <c r="B99" s="9"/>
      <c r="C99" s="314" t="s">
        <v>86</v>
      </c>
      <c r="D99" s="315">
        <v>8</v>
      </c>
      <c r="E99" s="315">
        <v>6</v>
      </c>
      <c r="F99" s="315">
        <v>5</v>
      </c>
      <c r="G99" s="315">
        <v>4</v>
      </c>
      <c r="H99" s="315">
        <v>2</v>
      </c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>
        <f t="shared" si="14"/>
        <v>25</v>
      </c>
      <c r="V99" s="376"/>
    </row>
    <row r="100" spans="1:22" ht="18">
      <c r="A100" s="335" t="s">
        <v>931</v>
      </c>
      <c r="B100" s="9"/>
      <c r="C100" s="314" t="s">
        <v>43</v>
      </c>
      <c r="D100" s="315"/>
      <c r="E100" s="315"/>
      <c r="F100" s="315"/>
      <c r="G100" s="315">
        <v>4</v>
      </c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>
        <f t="shared" si="14"/>
        <v>4</v>
      </c>
      <c r="V100" s="376"/>
    </row>
    <row r="101" spans="1:22" ht="18">
      <c r="A101" s="358" t="s">
        <v>46</v>
      </c>
      <c r="B101" s="359"/>
      <c r="C101" s="365" t="s">
        <v>7</v>
      </c>
      <c r="D101" s="366">
        <f aca="true" t="shared" si="15" ref="D101:T101">SUM(D95:D100)</f>
        <v>36</v>
      </c>
      <c r="E101" s="366">
        <f t="shared" si="15"/>
        <v>33</v>
      </c>
      <c r="F101" s="366">
        <f t="shared" si="15"/>
        <v>14</v>
      </c>
      <c r="G101" s="366">
        <f t="shared" si="15"/>
        <v>12</v>
      </c>
      <c r="H101" s="366">
        <f t="shared" si="15"/>
        <v>4</v>
      </c>
      <c r="I101" s="366">
        <f t="shared" si="15"/>
        <v>0</v>
      </c>
      <c r="J101" s="366">
        <f t="shared" si="15"/>
        <v>0</v>
      </c>
      <c r="K101" s="366">
        <f t="shared" si="15"/>
        <v>1</v>
      </c>
      <c r="L101" s="366">
        <f t="shared" si="15"/>
        <v>1</v>
      </c>
      <c r="M101" s="366">
        <f t="shared" si="15"/>
        <v>3</v>
      </c>
      <c r="N101" s="366">
        <f t="shared" si="15"/>
        <v>0</v>
      </c>
      <c r="O101" s="366">
        <f t="shared" si="15"/>
        <v>0</v>
      </c>
      <c r="P101" s="366">
        <f t="shared" si="15"/>
        <v>0</v>
      </c>
      <c r="Q101" s="366">
        <f t="shared" si="15"/>
        <v>0</v>
      </c>
      <c r="R101" s="366">
        <f t="shared" si="15"/>
        <v>1</v>
      </c>
      <c r="S101" s="366">
        <f t="shared" si="15"/>
        <v>0</v>
      </c>
      <c r="T101" s="366">
        <f t="shared" si="15"/>
        <v>1</v>
      </c>
      <c r="U101" s="367">
        <f t="shared" si="14"/>
        <v>106</v>
      </c>
      <c r="V101" s="376"/>
    </row>
    <row r="102" spans="1:22" ht="18">
      <c r="A102" s="335"/>
      <c r="B102" s="9"/>
      <c r="C102" s="314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76"/>
    </row>
    <row r="103" spans="1:22" ht="18">
      <c r="A103" s="335"/>
      <c r="B103" s="9"/>
      <c r="C103" s="314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>
        <f>SUM(D103:G103)</f>
        <v>0</v>
      </c>
      <c r="V103" s="376"/>
    </row>
    <row r="104" spans="1:22" ht="18">
      <c r="A104" s="335" t="s">
        <v>87</v>
      </c>
      <c r="B104" s="9"/>
      <c r="C104" s="347" t="s">
        <v>739</v>
      </c>
      <c r="D104" s="315">
        <v>56</v>
      </c>
      <c r="E104" s="315">
        <v>28</v>
      </c>
      <c r="F104" s="315">
        <v>8</v>
      </c>
      <c r="G104" s="315">
        <v>4</v>
      </c>
      <c r="H104" s="315">
        <v>2</v>
      </c>
      <c r="I104" s="315"/>
      <c r="J104" s="315"/>
      <c r="K104" s="315"/>
      <c r="L104" s="315"/>
      <c r="M104" s="315">
        <v>3</v>
      </c>
      <c r="N104" s="315"/>
      <c r="O104" s="315"/>
      <c r="P104" s="315"/>
      <c r="Q104" s="315"/>
      <c r="R104" s="315">
        <v>1</v>
      </c>
      <c r="S104" s="315"/>
      <c r="T104" s="315"/>
      <c r="U104" s="315">
        <f aca="true" t="shared" si="16" ref="U104:U110">SUM(D104:T104)</f>
        <v>102</v>
      </c>
      <c r="V104" s="376"/>
    </row>
    <row r="105" spans="1:22" ht="18">
      <c r="A105" s="335" t="s">
        <v>88</v>
      </c>
      <c r="B105" s="9"/>
      <c r="C105" s="314" t="s">
        <v>11</v>
      </c>
      <c r="D105" s="313">
        <v>16</v>
      </c>
      <c r="E105" s="315">
        <v>8</v>
      </c>
      <c r="F105" s="313">
        <v>4</v>
      </c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>
        <f t="shared" si="16"/>
        <v>28</v>
      </c>
      <c r="V105" s="376"/>
    </row>
    <row r="106" spans="1:22" ht="18">
      <c r="A106" s="335" t="s">
        <v>89</v>
      </c>
      <c r="B106" s="9"/>
      <c r="C106" s="314" t="s">
        <v>11</v>
      </c>
      <c r="D106" s="313">
        <v>20</v>
      </c>
      <c r="E106" s="315">
        <v>8</v>
      </c>
      <c r="F106" s="313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>
        <f t="shared" si="16"/>
        <v>28</v>
      </c>
      <c r="V106" s="376"/>
    </row>
    <row r="107" spans="1:22" ht="18">
      <c r="A107" s="335" t="s">
        <v>90</v>
      </c>
      <c r="B107" s="9"/>
      <c r="C107" s="314" t="s">
        <v>11</v>
      </c>
      <c r="D107" s="313">
        <v>16</v>
      </c>
      <c r="E107" s="315">
        <v>8</v>
      </c>
      <c r="F107" s="313">
        <v>4</v>
      </c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>
        <f t="shared" si="16"/>
        <v>28</v>
      </c>
      <c r="V107" s="376"/>
    </row>
    <row r="108" spans="1:22" ht="18">
      <c r="A108" s="335" t="s">
        <v>91</v>
      </c>
      <c r="B108" s="9"/>
      <c r="C108" s="314" t="s">
        <v>11</v>
      </c>
      <c r="D108" s="313">
        <v>16</v>
      </c>
      <c r="E108" s="315">
        <v>8</v>
      </c>
      <c r="F108" s="313">
        <v>4</v>
      </c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>
        <f t="shared" si="16"/>
        <v>28</v>
      </c>
      <c r="V108" s="376"/>
    </row>
    <row r="109" spans="1:22" ht="18">
      <c r="A109" s="335" t="s">
        <v>92</v>
      </c>
      <c r="B109" s="9"/>
      <c r="C109" s="314" t="s">
        <v>11</v>
      </c>
      <c r="D109" s="313">
        <v>16</v>
      </c>
      <c r="E109" s="315">
        <v>8</v>
      </c>
      <c r="F109" s="313">
        <v>4</v>
      </c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>
        <f t="shared" si="16"/>
        <v>28</v>
      </c>
      <c r="V109" s="376"/>
    </row>
    <row r="110" spans="1:22" ht="18">
      <c r="A110" s="358" t="s">
        <v>93</v>
      </c>
      <c r="B110" s="359"/>
      <c r="C110" s="365" t="s">
        <v>7</v>
      </c>
      <c r="D110" s="366">
        <f aca="true" t="shared" si="17" ref="D110:J110">SUM(D104:D109)</f>
        <v>140</v>
      </c>
      <c r="E110" s="366">
        <f t="shared" si="17"/>
        <v>68</v>
      </c>
      <c r="F110" s="366">
        <f t="shared" si="17"/>
        <v>24</v>
      </c>
      <c r="G110" s="366">
        <f t="shared" si="17"/>
        <v>4</v>
      </c>
      <c r="H110" s="366">
        <f t="shared" si="17"/>
        <v>2</v>
      </c>
      <c r="I110" s="366">
        <f t="shared" si="17"/>
        <v>0</v>
      </c>
      <c r="J110" s="366">
        <f t="shared" si="17"/>
        <v>0</v>
      </c>
      <c r="K110" s="366"/>
      <c r="L110" s="366"/>
      <c r="M110" s="366">
        <f>SUM(M104:M109)</f>
        <v>3</v>
      </c>
      <c r="N110" s="366"/>
      <c r="O110" s="366"/>
      <c r="P110" s="366"/>
      <c r="Q110" s="366"/>
      <c r="R110" s="366">
        <f>SUM(R104:R109)</f>
        <v>1</v>
      </c>
      <c r="S110" s="366">
        <f>SUM(S104:S109)</f>
        <v>0</v>
      </c>
      <c r="T110" s="366">
        <f>SUM(T104:T109)</f>
        <v>0</v>
      </c>
      <c r="U110" s="367">
        <f t="shared" si="16"/>
        <v>242</v>
      </c>
      <c r="V110" s="376"/>
    </row>
    <row r="111" spans="1:22" ht="18">
      <c r="A111" s="337"/>
      <c r="B111" s="13"/>
      <c r="C111" s="314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>
        <f>SUM(D111:G111)</f>
        <v>0</v>
      </c>
      <c r="V111" s="376"/>
    </row>
    <row r="112" spans="1:22" ht="18">
      <c r="A112" s="334"/>
      <c r="B112" s="7"/>
      <c r="C112" s="314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>
        <f>SUM(D112:G112)</f>
        <v>0</v>
      </c>
      <c r="V112" s="376"/>
    </row>
    <row r="113" spans="1:22" ht="18">
      <c r="A113" s="335" t="s">
        <v>94</v>
      </c>
      <c r="B113" s="9"/>
      <c r="C113" s="347" t="s">
        <v>739</v>
      </c>
      <c r="D113" s="315">
        <v>56</v>
      </c>
      <c r="E113" s="315">
        <v>28</v>
      </c>
      <c r="F113" s="315">
        <v>8</v>
      </c>
      <c r="G113" s="315">
        <v>4</v>
      </c>
      <c r="H113" s="315">
        <v>2</v>
      </c>
      <c r="I113" s="315"/>
      <c r="J113" s="315"/>
      <c r="K113" s="315"/>
      <c r="L113" s="315"/>
      <c r="M113" s="315">
        <v>3</v>
      </c>
      <c r="N113" s="315"/>
      <c r="O113" s="315"/>
      <c r="P113" s="315"/>
      <c r="Q113" s="315"/>
      <c r="R113" s="315">
        <v>1</v>
      </c>
      <c r="S113" s="315"/>
      <c r="T113" s="315"/>
      <c r="U113" s="315">
        <f>SUM(D113:T113)</f>
        <v>102</v>
      </c>
      <c r="V113" s="376"/>
    </row>
    <row r="114" spans="1:22" ht="18">
      <c r="A114" s="335" t="s">
        <v>95</v>
      </c>
      <c r="B114" s="9"/>
      <c r="C114" s="314" t="s">
        <v>11</v>
      </c>
      <c r="D114" s="313">
        <v>20</v>
      </c>
      <c r="E114" s="315">
        <v>8</v>
      </c>
      <c r="F114" s="313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>
        <f>SUM(D114:T114)</f>
        <v>28</v>
      </c>
      <c r="V114" s="376"/>
    </row>
    <row r="115" spans="1:22" ht="18">
      <c r="A115" s="335" t="s">
        <v>96</v>
      </c>
      <c r="B115" s="9"/>
      <c r="C115" s="314" t="s">
        <v>11</v>
      </c>
      <c r="D115" s="313">
        <v>16</v>
      </c>
      <c r="E115" s="315">
        <v>8</v>
      </c>
      <c r="F115" s="313">
        <v>4</v>
      </c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>
        <f>SUM(D115:T115)</f>
        <v>28</v>
      </c>
      <c r="V115" s="376"/>
    </row>
    <row r="116" spans="1:22" ht="18">
      <c r="A116" s="335" t="s">
        <v>97</v>
      </c>
      <c r="B116" s="9"/>
      <c r="C116" s="314" t="s">
        <v>11</v>
      </c>
      <c r="D116" s="313">
        <v>16</v>
      </c>
      <c r="E116" s="315">
        <v>8</v>
      </c>
      <c r="F116" s="313">
        <v>4</v>
      </c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>
        <f>SUM(D116:T116)</f>
        <v>28</v>
      </c>
      <c r="V116" s="376"/>
    </row>
    <row r="117" spans="1:22" ht="18">
      <c r="A117" s="358" t="s">
        <v>98</v>
      </c>
      <c r="B117" s="359"/>
      <c r="C117" s="365" t="s">
        <v>7</v>
      </c>
      <c r="D117" s="366">
        <f aca="true" t="shared" si="18" ref="D117:J117">SUM(D113:D116)</f>
        <v>108</v>
      </c>
      <c r="E117" s="366">
        <f t="shared" si="18"/>
        <v>52</v>
      </c>
      <c r="F117" s="366">
        <f t="shared" si="18"/>
        <v>16</v>
      </c>
      <c r="G117" s="366">
        <f t="shared" si="18"/>
        <v>4</v>
      </c>
      <c r="H117" s="366">
        <f t="shared" si="18"/>
        <v>2</v>
      </c>
      <c r="I117" s="366">
        <f t="shared" si="18"/>
        <v>0</v>
      </c>
      <c r="J117" s="366">
        <f t="shared" si="18"/>
        <v>0</v>
      </c>
      <c r="K117" s="366"/>
      <c r="L117" s="366"/>
      <c r="M117" s="366">
        <f>SUM(M113:M116)</f>
        <v>3</v>
      </c>
      <c r="N117" s="366"/>
      <c r="O117" s="366"/>
      <c r="P117" s="366"/>
      <c r="Q117" s="366"/>
      <c r="R117" s="366">
        <f>SUM(R113:R116)</f>
        <v>1</v>
      </c>
      <c r="S117" s="366">
        <f>SUM(S113:S116)</f>
        <v>0</v>
      </c>
      <c r="T117" s="366">
        <f>SUM(T113:T116)</f>
        <v>0</v>
      </c>
      <c r="U117" s="367">
        <f>SUM(D117:T117)</f>
        <v>186</v>
      </c>
      <c r="V117" s="376"/>
    </row>
    <row r="118" spans="1:22" ht="18">
      <c r="A118" s="337"/>
      <c r="B118" s="13"/>
      <c r="C118" s="314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>
        <f>SUM(D118:G118)</f>
        <v>0</v>
      </c>
      <c r="V118" s="376"/>
    </row>
    <row r="119" spans="1:22" ht="18">
      <c r="A119" s="334"/>
      <c r="B119" s="7"/>
      <c r="C119" s="314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>
        <f>SUM(D119:G119)</f>
        <v>0</v>
      </c>
      <c r="V119" s="376"/>
    </row>
    <row r="120" spans="1:22" ht="18">
      <c r="A120" s="335" t="s">
        <v>99</v>
      </c>
      <c r="B120" s="9"/>
      <c r="C120" s="314" t="s">
        <v>28</v>
      </c>
      <c r="D120" s="315">
        <v>68</v>
      </c>
      <c r="E120" s="315">
        <v>28</v>
      </c>
      <c r="F120" s="315">
        <v>8</v>
      </c>
      <c r="G120" s="315">
        <v>7</v>
      </c>
      <c r="H120" s="315">
        <v>2</v>
      </c>
      <c r="I120" s="315"/>
      <c r="J120" s="315"/>
      <c r="K120" s="315"/>
      <c r="L120" s="315"/>
      <c r="M120" s="315">
        <v>5</v>
      </c>
      <c r="N120" s="315"/>
      <c r="O120" s="315"/>
      <c r="P120" s="315"/>
      <c r="Q120" s="315"/>
      <c r="R120" s="315">
        <v>1</v>
      </c>
      <c r="S120" s="315"/>
      <c r="T120" s="315"/>
      <c r="U120" s="315">
        <f aca="true" t="shared" si="19" ref="U120:U125">SUM(D120:T120)</f>
        <v>119</v>
      </c>
      <c r="V120" s="376"/>
    </row>
    <row r="121" spans="1:22" ht="18">
      <c r="A121" s="335" t="s">
        <v>100</v>
      </c>
      <c r="B121" s="9"/>
      <c r="C121" s="314" t="s">
        <v>70</v>
      </c>
      <c r="D121" s="315">
        <v>56</v>
      </c>
      <c r="E121" s="315">
        <v>12</v>
      </c>
      <c r="F121" s="315">
        <v>8</v>
      </c>
      <c r="G121" s="315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>
        <f t="shared" si="19"/>
        <v>76</v>
      </c>
      <c r="V121" s="376"/>
    </row>
    <row r="122" spans="1:22" ht="18">
      <c r="A122" s="335" t="s">
        <v>101</v>
      </c>
      <c r="B122" s="9"/>
      <c r="C122" s="314" t="s">
        <v>11</v>
      </c>
      <c r="D122" s="313">
        <v>16</v>
      </c>
      <c r="E122" s="315">
        <v>8</v>
      </c>
      <c r="F122" s="313">
        <v>4</v>
      </c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>
        <f t="shared" si="19"/>
        <v>28</v>
      </c>
      <c r="V122" s="376"/>
    </row>
    <row r="123" spans="1:22" ht="18">
      <c r="A123" s="335" t="s">
        <v>102</v>
      </c>
      <c r="B123" s="9"/>
      <c r="C123" s="314" t="s">
        <v>11</v>
      </c>
      <c r="D123" s="313">
        <v>20</v>
      </c>
      <c r="E123" s="315">
        <v>8</v>
      </c>
      <c r="F123" s="313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>
        <f t="shared" si="19"/>
        <v>28</v>
      </c>
      <c r="V123" s="376"/>
    </row>
    <row r="124" spans="1:22" ht="18">
      <c r="A124" s="335" t="s">
        <v>103</v>
      </c>
      <c r="B124" s="9"/>
      <c r="C124" s="314" t="s">
        <v>34</v>
      </c>
      <c r="D124" s="315">
        <v>20</v>
      </c>
      <c r="E124" s="315">
        <v>12</v>
      </c>
      <c r="F124" s="315">
        <v>4</v>
      </c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>
        <f t="shared" si="19"/>
        <v>36</v>
      </c>
      <c r="V124" s="376"/>
    </row>
    <row r="125" spans="1:22" ht="18">
      <c r="A125" s="358" t="s">
        <v>104</v>
      </c>
      <c r="B125" s="359"/>
      <c r="C125" s="365" t="s">
        <v>7</v>
      </c>
      <c r="D125" s="366">
        <f aca="true" t="shared" si="20" ref="D125:J125">SUM(D120:D124)</f>
        <v>180</v>
      </c>
      <c r="E125" s="366">
        <f t="shared" si="20"/>
        <v>68</v>
      </c>
      <c r="F125" s="366">
        <f t="shared" si="20"/>
        <v>24</v>
      </c>
      <c r="G125" s="366">
        <f t="shared" si="20"/>
        <v>7</v>
      </c>
      <c r="H125" s="366">
        <f t="shared" si="20"/>
        <v>2</v>
      </c>
      <c r="I125" s="366">
        <f t="shared" si="20"/>
        <v>0</v>
      </c>
      <c r="J125" s="366">
        <f t="shared" si="20"/>
        <v>0</v>
      </c>
      <c r="K125" s="366"/>
      <c r="L125" s="366"/>
      <c r="M125" s="366">
        <f>SUM(M120:M124)</f>
        <v>5</v>
      </c>
      <c r="N125" s="366"/>
      <c r="O125" s="366"/>
      <c r="P125" s="366"/>
      <c r="Q125" s="366"/>
      <c r="R125" s="366">
        <f>SUM(R120:R124)</f>
        <v>1</v>
      </c>
      <c r="S125" s="366">
        <f>SUM(S120:S124)</f>
        <v>0</v>
      </c>
      <c r="T125" s="366">
        <f>SUM(T120:T124)</f>
        <v>0</v>
      </c>
      <c r="U125" s="367">
        <f t="shared" si="19"/>
        <v>287</v>
      </c>
      <c r="V125" s="376"/>
    </row>
    <row r="126" spans="1:22" ht="18">
      <c r="A126" s="337"/>
      <c r="B126" s="13"/>
      <c r="C126" s="314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>
        <f>SUM(D126:G126)</f>
        <v>0</v>
      </c>
      <c r="V126" s="376"/>
    </row>
    <row r="127" spans="1:22" ht="18">
      <c r="A127" s="334"/>
      <c r="B127" s="7"/>
      <c r="C127" s="314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>
        <f>SUM(D127:G127)</f>
        <v>0</v>
      </c>
      <c r="V127" s="376"/>
    </row>
    <row r="128" spans="1:22" ht="18">
      <c r="A128" s="334" t="s">
        <v>105</v>
      </c>
      <c r="B128" s="7"/>
      <c r="C128" s="314" t="s">
        <v>54</v>
      </c>
      <c r="D128" s="315">
        <v>52</v>
      </c>
      <c r="E128" s="315">
        <v>24</v>
      </c>
      <c r="F128" s="315">
        <v>8</v>
      </c>
      <c r="G128" s="315">
        <v>4</v>
      </c>
      <c r="H128" s="315">
        <v>2</v>
      </c>
      <c r="I128" s="315"/>
      <c r="J128" s="315"/>
      <c r="K128" s="315"/>
      <c r="L128" s="315"/>
      <c r="M128" s="315">
        <v>3</v>
      </c>
      <c r="N128" s="315"/>
      <c r="O128" s="315"/>
      <c r="P128" s="315"/>
      <c r="Q128" s="315"/>
      <c r="R128" s="315">
        <v>1</v>
      </c>
      <c r="S128" s="315"/>
      <c r="T128" s="315"/>
      <c r="U128" s="315">
        <f>SUM(D128:T128)</f>
        <v>94</v>
      </c>
      <c r="V128" s="376"/>
    </row>
    <row r="129" spans="1:22" ht="18">
      <c r="A129" s="358" t="s">
        <v>106</v>
      </c>
      <c r="B129" s="359"/>
      <c r="C129" s="365" t="s">
        <v>7</v>
      </c>
      <c r="D129" s="366">
        <f aca="true" t="shared" si="21" ref="D129:J129">SUM(D128)</f>
        <v>52</v>
      </c>
      <c r="E129" s="366">
        <f t="shared" si="21"/>
        <v>24</v>
      </c>
      <c r="F129" s="366">
        <f t="shared" si="21"/>
        <v>8</v>
      </c>
      <c r="G129" s="366">
        <f t="shared" si="21"/>
        <v>4</v>
      </c>
      <c r="H129" s="366">
        <f t="shared" si="21"/>
        <v>2</v>
      </c>
      <c r="I129" s="366">
        <f t="shared" si="21"/>
        <v>0</v>
      </c>
      <c r="J129" s="366">
        <f t="shared" si="21"/>
        <v>0</v>
      </c>
      <c r="K129" s="366"/>
      <c r="L129" s="366"/>
      <c r="M129" s="366">
        <f>SUM(M128)</f>
        <v>3</v>
      </c>
      <c r="N129" s="366"/>
      <c r="O129" s="366"/>
      <c r="P129" s="366"/>
      <c r="Q129" s="366"/>
      <c r="R129" s="366">
        <f>SUM(R128)</f>
        <v>1</v>
      </c>
      <c r="S129" s="366">
        <f>SUM(S128)</f>
        <v>0</v>
      </c>
      <c r="T129" s="366">
        <f>SUM(T128)</f>
        <v>0</v>
      </c>
      <c r="U129" s="367">
        <f>SUM(D129:T129)</f>
        <v>94</v>
      </c>
      <c r="V129" s="376"/>
    </row>
    <row r="130" spans="1:22" ht="18">
      <c r="A130" s="337"/>
      <c r="B130" s="13"/>
      <c r="C130" s="314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>
        <f>SUM(D130:G130)</f>
        <v>0</v>
      </c>
      <c r="V130" s="376"/>
    </row>
    <row r="131" spans="1:22" ht="18">
      <c r="A131" s="334"/>
      <c r="B131" s="7"/>
      <c r="C131" s="314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>
        <f>SUM(D131:G131)</f>
        <v>0</v>
      </c>
      <c r="V131" s="376"/>
    </row>
    <row r="132" spans="1:24" ht="18">
      <c r="A132" s="335" t="s">
        <v>107</v>
      </c>
      <c r="B132" s="9"/>
      <c r="C132" s="314" t="s">
        <v>68</v>
      </c>
      <c r="D132" s="315">
        <v>132</v>
      </c>
      <c r="E132" s="315">
        <v>64</v>
      </c>
      <c r="F132" s="315">
        <v>20</v>
      </c>
      <c r="G132" s="315">
        <v>13</v>
      </c>
      <c r="H132" s="315">
        <v>4</v>
      </c>
      <c r="I132" s="315"/>
      <c r="J132" s="315"/>
      <c r="K132" s="315"/>
      <c r="L132" s="315"/>
      <c r="M132" s="315">
        <v>9</v>
      </c>
      <c r="N132" s="315"/>
      <c r="O132" s="315"/>
      <c r="P132" s="315"/>
      <c r="Q132" s="315"/>
      <c r="R132" s="315"/>
      <c r="S132" s="315">
        <v>1</v>
      </c>
      <c r="T132" s="315"/>
      <c r="U132" s="315">
        <f aca="true" t="shared" si="22" ref="U132:U149">SUM(D132:T132)</f>
        <v>243</v>
      </c>
      <c r="V132" s="376"/>
      <c r="X132" s="41"/>
    </row>
    <row r="133" spans="1:22" ht="18">
      <c r="A133" s="335" t="s">
        <v>108</v>
      </c>
      <c r="B133" s="9"/>
      <c r="C133" s="314" t="s">
        <v>109</v>
      </c>
      <c r="D133" s="315">
        <v>52</v>
      </c>
      <c r="E133" s="315">
        <v>12</v>
      </c>
      <c r="F133" s="315">
        <v>8</v>
      </c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>
        <f t="shared" si="22"/>
        <v>72</v>
      </c>
      <c r="V133" s="376"/>
    </row>
    <row r="134" spans="1:22" ht="18">
      <c r="A134" s="335" t="s">
        <v>110</v>
      </c>
      <c r="B134" s="9"/>
      <c r="C134" s="314" t="s">
        <v>11</v>
      </c>
      <c r="D134" s="313">
        <v>16</v>
      </c>
      <c r="E134" s="315">
        <v>8</v>
      </c>
      <c r="F134" s="313">
        <v>4</v>
      </c>
      <c r="G134" s="315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>
        <f t="shared" si="22"/>
        <v>28</v>
      </c>
      <c r="V134" s="376"/>
    </row>
    <row r="135" spans="1:22" ht="18">
      <c r="A135" s="335" t="s">
        <v>111</v>
      </c>
      <c r="B135" s="9"/>
      <c r="C135" s="314" t="s">
        <v>11</v>
      </c>
      <c r="D135" s="313">
        <v>16</v>
      </c>
      <c r="E135" s="315">
        <v>8</v>
      </c>
      <c r="F135" s="313">
        <v>4</v>
      </c>
      <c r="G135" s="315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>
        <f t="shared" si="22"/>
        <v>28</v>
      </c>
      <c r="V135" s="376"/>
    </row>
    <row r="136" spans="1:22" ht="18">
      <c r="A136" s="335" t="s">
        <v>112</v>
      </c>
      <c r="B136" s="9"/>
      <c r="C136" s="314" t="s">
        <v>73</v>
      </c>
      <c r="D136" s="315">
        <v>32</v>
      </c>
      <c r="E136" s="315">
        <v>16</v>
      </c>
      <c r="F136" s="315">
        <v>4</v>
      </c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>
        <f t="shared" si="22"/>
        <v>52</v>
      </c>
      <c r="V136" s="376"/>
    </row>
    <row r="137" spans="1:22" ht="18">
      <c r="A137" s="335" t="s">
        <v>113</v>
      </c>
      <c r="B137" s="9"/>
      <c r="C137" s="314" t="s">
        <v>78</v>
      </c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>
        <f t="shared" si="22"/>
        <v>0</v>
      </c>
      <c r="V137" s="376"/>
    </row>
    <row r="138" spans="1:22" ht="18">
      <c r="A138" s="336" t="s">
        <v>114</v>
      </c>
      <c r="B138" s="10"/>
      <c r="C138" s="312" t="s">
        <v>11</v>
      </c>
      <c r="D138" s="313">
        <v>16</v>
      </c>
      <c r="E138" s="313">
        <v>8</v>
      </c>
      <c r="F138" s="313">
        <v>4</v>
      </c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>
        <f t="shared" si="22"/>
        <v>28</v>
      </c>
      <c r="V138" s="376"/>
    </row>
    <row r="139" spans="1:22" ht="18">
      <c r="A139" s="336" t="s">
        <v>115</v>
      </c>
      <c r="B139" s="10"/>
      <c r="C139" s="312" t="s">
        <v>11</v>
      </c>
      <c r="D139" s="313">
        <v>20</v>
      </c>
      <c r="E139" s="313">
        <v>8</v>
      </c>
      <c r="F139" s="313"/>
      <c r="G139" s="315"/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>
        <f t="shared" si="22"/>
        <v>28</v>
      </c>
      <c r="V139" s="376"/>
    </row>
    <row r="140" spans="1:22" ht="18">
      <c r="A140" s="358" t="s">
        <v>116</v>
      </c>
      <c r="B140" s="359"/>
      <c r="C140" s="365" t="s">
        <v>7</v>
      </c>
      <c r="D140" s="366">
        <f aca="true" t="shared" si="23" ref="D140:J140">SUM(D132:D139)</f>
        <v>284</v>
      </c>
      <c r="E140" s="366">
        <f t="shared" si="23"/>
        <v>124</v>
      </c>
      <c r="F140" s="366">
        <f t="shared" si="23"/>
        <v>44</v>
      </c>
      <c r="G140" s="366">
        <f t="shared" si="23"/>
        <v>13</v>
      </c>
      <c r="H140" s="366">
        <f t="shared" si="23"/>
        <v>4</v>
      </c>
      <c r="I140" s="366">
        <f t="shared" si="23"/>
        <v>0</v>
      </c>
      <c r="J140" s="366">
        <f t="shared" si="23"/>
        <v>0</v>
      </c>
      <c r="K140" s="366"/>
      <c r="L140" s="366"/>
      <c r="M140" s="366">
        <f>SUM(M132:M139)</f>
        <v>9</v>
      </c>
      <c r="N140" s="366"/>
      <c r="O140" s="366"/>
      <c r="P140" s="366"/>
      <c r="Q140" s="366"/>
      <c r="R140" s="366">
        <f>SUM(R132:R139)</f>
        <v>0</v>
      </c>
      <c r="S140" s="366">
        <f>SUM(S132:S139)</f>
        <v>1</v>
      </c>
      <c r="T140" s="366">
        <f>SUM(T132:T139)</f>
        <v>0</v>
      </c>
      <c r="U140" s="367">
        <f t="shared" si="22"/>
        <v>479</v>
      </c>
      <c r="V140" s="376"/>
    </row>
    <row r="141" spans="1:22" ht="18">
      <c r="A141" s="337"/>
      <c r="B141" s="13"/>
      <c r="C141" s="314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>
        <f t="shared" si="22"/>
        <v>0</v>
      </c>
      <c r="V141" s="376"/>
    </row>
    <row r="142" spans="1:22" ht="18">
      <c r="A142" s="338"/>
      <c r="B142" s="16"/>
      <c r="C142" s="314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>
        <f t="shared" si="22"/>
        <v>0</v>
      </c>
      <c r="V142" s="376"/>
    </row>
    <row r="143" spans="1:22" ht="18">
      <c r="A143" s="336" t="s">
        <v>915</v>
      </c>
      <c r="B143" s="12"/>
      <c r="C143" s="314" t="s">
        <v>40</v>
      </c>
      <c r="D143" s="315">
        <v>2</v>
      </c>
      <c r="E143" s="315">
        <v>12</v>
      </c>
      <c r="F143" s="315">
        <v>2</v>
      </c>
      <c r="G143" s="315">
        <v>4</v>
      </c>
      <c r="H143" s="315">
        <v>2</v>
      </c>
      <c r="I143" s="315"/>
      <c r="J143" s="315"/>
      <c r="K143" s="315">
        <v>1</v>
      </c>
      <c r="L143" s="315">
        <v>1</v>
      </c>
      <c r="M143" s="315">
        <v>3</v>
      </c>
      <c r="N143" s="315"/>
      <c r="O143" s="315"/>
      <c r="P143" s="315"/>
      <c r="Q143" s="315"/>
      <c r="R143" s="315">
        <v>1</v>
      </c>
      <c r="S143" s="315"/>
      <c r="T143" s="315">
        <v>1</v>
      </c>
      <c r="U143" s="315">
        <f t="shared" si="22"/>
        <v>29</v>
      </c>
      <c r="V143" s="376"/>
    </row>
    <row r="144" spans="1:22" ht="18">
      <c r="A144" s="335" t="s">
        <v>117</v>
      </c>
      <c r="B144" s="9"/>
      <c r="C144" s="314" t="s">
        <v>42</v>
      </c>
      <c r="D144" s="315">
        <v>16</v>
      </c>
      <c r="E144" s="315">
        <v>8</v>
      </c>
      <c r="F144" s="315">
        <v>4</v>
      </c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>
        <f t="shared" si="22"/>
        <v>28</v>
      </c>
      <c r="V144" s="376"/>
    </row>
    <row r="145" spans="1:22" ht="18">
      <c r="A145" s="335" t="s">
        <v>118</v>
      </c>
      <c r="B145" s="9"/>
      <c r="C145" s="314" t="s">
        <v>82</v>
      </c>
      <c r="D145" s="315">
        <v>8</v>
      </c>
      <c r="E145" s="315">
        <v>4</v>
      </c>
      <c r="F145" s="315">
        <v>2</v>
      </c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>
        <f t="shared" si="22"/>
        <v>14</v>
      </c>
      <c r="V145" s="376"/>
    </row>
    <row r="146" spans="1:22" ht="18">
      <c r="A146" s="335" t="s">
        <v>119</v>
      </c>
      <c r="B146" s="9"/>
      <c r="C146" s="314" t="s">
        <v>45</v>
      </c>
      <c r="D146" s="315">
        <v>2</v>
      </c>
      <c r="E146" s="315">
        <v>3</v>
      </c>
      <c r="F146" s="315">
        <v>1</v>
      </c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>
        <f t="shared" si="22"/>
        <v>6</v>
      </c>
      <c r="V146" s="376"/>
    </row>
    <row r="147" spans="1:22" ht="18">
      <c r="A147" s="335" t="s">
        <v>120</v>
      </c>
      <c r="B147" s="9"/>
      <c r="C147" s="314" t="s">
        <v>86</v>
      </c>
      <c r="D147" s="315">
        <v>8</v>
      </c>
      <c r="E147" s="315">
        <v>6</v>
      </c>
      <c r="F147" s="315">
        <v>5</v>
      </c>
      <c r="G147" s="315">
        <v>4</v>
      </c>
      <c r="H147" s="315">
        <v>2</v>
      </c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>
        <f t="shared" si="22"/>
        <v>25</v>
      </c>
      <c r="V147" s="376"/>
    </row>
    <row r="148" spans="1:22" ht="18">
      <c r="A148" s="335" t="s">
        <v>932</v>
      </c>
      <c r="B148" s="9"/>
      <c r="C148" s="314" t="s">
        <v>43</v>
      </c>
      <c r="D148" s="315"/>
      <c r="E148" s="315"/>
      <c r="F148" s="315"/>
      <c r="G148" s="315">
        <v>4</v>
      </c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>
        <f t="shared" si="22"/>
        <v>4</v>
      </c>
      <c r="V148" s="376"/>
    </row>
    <row r="149" spans="1:22" ht="18">
      <c r="A149" s="358" t="s">
        <v>46</v>
      </c>
      <c r="B149" s="359"/>
      <c r="C149" s="365" t="s">
        <v>7</v>
      </c>
      <c r="D149" s="366">
        <f aca="true" t="shared" si="24" ref="D149:T149">SUM(D143:D148)</f>
        <v>36</v>
      </c>
      <c r="E149" s="366">
        <f t="shared" si="24"/>
        <v>33</v>
      </c>
      <c r="F149" s="366">
        <f t="shared" si="24"/>
        <v>14</v>
      </c>
      <c r="G149" s="366">
        <f t="shared" si="24"/>
        <v>12</v>
      </c>
      <c r="H149" s="366">
        <f t="shared" si="24"/>
        <v>4</v>
      </c>
      <c r="I149" s="366">
        <f t="shared" si="24"/>
        <v>0</v>
      </c>
      <c r="J149" s="366">
        <f t="shared" si="24"/>
        <v>0</v>
      </c>
      <c r="K149" s="366">
        <f t="shared" si="24"/>
        <v>1</v>
      </c>
      <c r="L149" s="366">
        <f t="shared" si="24"/>
        <v>1</v>
      </c>
      <c r="M149" s="366">
        <f t="shared" si="24"/>
        <v>3</v>
      </c>
      <c r="N149" s="366">
        <f t="shared" si="24"/>
        <v>0</v>
      </c>
      <c r="O149" s="366">
        <f t="shared" si="24"/>
        <v>0</v>
      </c>
      <c r="P149" s="366">
        <f t="shared" si="24"/>
        <v>0</v>
      </c>
      <c r="Q149" s="366">
        <f t="shared" si="24"/>
        <v>0</v>
      </c>
      <c r="R149" s="366">
        <f t="shared" si="24"/>
        <v>1</v>
      </c>
      <c r="S149" s="366">
        <f t="shared" si="24"/>
        <v>0</v>
      </c>
      <c r="T149" s="366">
        <f t="shared" si="24"/>
        <v>1</v>
      </c>
      <c r="U149" s="367">
        <f t="shared" si="22"/>
        <v>106</v>
      </c>
      <c r="V149" s="376"/>
    </row>
    <row r="150" spans="1:22" ht="18">
      <c r="A150" s="337"/>
      <c r="B150" s="13"/>
      <c r="C150" s="314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>
        <f>SUM(D150:G150)</f>
        <v>0</v>
      </c>
      <c r="V150" s="376"/>
    </row>
    <row r="151" spans="1:22" ht="18">
      <c r="A151" s="334"/>
      <c r="B151" s="7"/>
      <c r="C151" s="314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>
        <f>SUM(D151:G151)</f>
        <v>0</v>
      </c>
      <c r="V151" s="376"/>
    </row>
    <row r="152" spans="1:22" ht="18">
      <c r="A152" s="335" t="s">
        <v>121</v>
      </c>
      <c r="B152" s="9"/>
      <c r="C152" s="314" t="s">
        <v>122</v>
      </c>
      <c r="D152" s="315">
        <v>76</v>
      </c>
      <c r="E152" s="315">
        <v>28</v>
      </c>
      <c r="F152" s="315">
        <v>8</v>
      </c>
      <c r="G152" s="315">
        <v>11</v>
      </c>
      <c r="H152" s="315">
        <v>3</v>
      </c>
      <c r="I152" s="315"/>
      <c r="J152" s="315"/>
      <c r="K152" s="315"/>
      <c r="L152" s="315"/>
      <c r="M152" s="315">
        <v>5</v>
      </c>
      <c r="N152" s="315"/>
      <c r="O152" s="315"/>
      <c r="P152" s="315"/>
      <c r="Q152" s="315"/>
      <c r="R152" s="315"/>
      <c r="S152" s="315">
        <v>1</v>
      </c>
      <c r="T152" s="315"/>
      <c r="U152" s="315">
        <f aca="true" t="shared" si="25" ref="U152:U158">SUM(D152:T152)</f>
        <v>132</v>
      </c>
      <c r="V152" s="376"/>
    </row>
    <row r="153" spans="1:22" ht="18">
      <c r="A153" s="336" t="s">
        <v>123</v>
      </c>
      <c r="B153" s="10"/>
      <c r="C153" s="368" t="s">
        <v>744</v>
      </c>
      <c r="D153" s="369">
        <v>24</v>
      </c>
      <c r="E153" s="369">
        <v>16</v>
      </c>
      <c r="F153" s="369">
        <v>4</v>
      </c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>
        <f t="shared" si="25"/>
        <v>44</v>
      </c>
      <c r="V153" s="376"/>
    </row>
    <row r="154" spans="1:22" ht="18">
      <c r="A154" s="336" t="s">
        <v>124</v>
      </c>
      <c r="B154" s="10"/>
      <c r="C154" s="314" t="s">
        <v>11</v>
      </c>
      <c r="D154" s="313">
        <v>16</v>
      </c>
      <c r="E154" s="315">
        <v>8</v>
      </c>
      <c r="F154" s="313">
        <v>4</v>
      </c>
      <c r="G154" s="315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>
        <f t="shared" si="25"/>
        <v>28</v>
      </c>
      <c r="V154" s="376"/>
    </row>
    <row r="155" spans="1:22" ht="18">
      <c r="A155" s="336" t="s">
        <v>125</v>
      </c>
      <c r="B155" s="10"/>
      <c r="C155" s="314" t="s">
        <v>109</v>
      </c>
      <c r="D155" s="315">
        <v>52</v>
      </c>
      <c r="E155" s="315">
        <v>12</v>
      </c>
      <c r="F155" s="315">
        <v>8</v>
      </c>
      <c r="G155" s="315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>
        <f t="shared" si="25"/>
        <v>72</v>
      </c>
      <c r="V155" s="376"/>
    </row>
    <row r="156" spans="1:22" ht="18">
      <c r="A156" s="409" t="s">
        <v>743</v>
      </c>
      <c r="B156" s="10"/>
      <c r="C156" s="368" t="s">
        <v>11</v>
      </c>
      <c r="D156" s="313">
        <v>20</v>
      </c>
      <c r="E156" s="369">
        <v>8</v>
      </c>
      <c r="F156" s="313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>
        <f t="shared" si="25"/>
        <v>28</v>
      </c>
      <c r="V156" s="376"/>
    </row>
    <row r="157" spans="1:22" ht="18">
      <c r="A157" s="373" t="s">
        <v>970</v>
      </c>
      <c r="B157" s="369"/>
      <c r="C157" s="368" t="s">
        <v>15</v>
      </c>
      <c r="D157" s="369">
        <v>12</v>
      </c>
      <c r="E157" s="369">
        <v>4</v>
      </c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>
        <f t="shared" si="25"/>
        <v>16</v>
      </c>
      <c r="V157" s="376"/>
    </row>
    <row r="158" spans="1:22" ht="18">
      <c r="A158" s="358" t="s">
        <v>126</v>
      </c>
      <c r="B158" s="359"/>
      <c r="C158" s="365" t="s">
        <v>7</v>
      </c>
      <c r="D158" s="366">
        <f aca="true" t="shared" si="26" ref="D158:J158">SUM(D152:D157)</f>
        <v>200</v>
      </c>
      <c r="E158" s="366">
        <f t="shared" si="26"/>
        <v>76</v>
      </c>
      <c r="F158" s="366">
        <f t="shared" si="26"/>
        <v>24</v>
      </c>
      <c r="G158" s="366">
        <f t="shared" si="26"/>
        <v>11</v>
      </c>
      <c r="H158" s="366">
        <f t="shared" si="26"/>
        <v>3</v>
      </c>
      <c r="I158" s="366">
        <f t="shared" si="26"/>
        <v>0</v>
      </c>
      <c r="J158" s="366">
        <f t="shared" si="26"/>
        <v>0</v>
      </c>
      <c r="K158" s="366"/>
      <c r="L158" s="366"/>
      <c r="M158" s="366">
        <f>SUM(M152:M157)</f>
        <v>5</v>
      </c>
      <c r="N158" s="366"/>
      <c r="O158" s="366"/>
      <c r="P158" s="366"/>
      <c r="Q158" s="366"/>
      <c r="R158" s="366">
        <f>SUM(R152:R157)</f>
        <v>0</v>
      </c>
      <c r="S158" s="366">
        <f>SUM(S152:S157)</f>
        <v>1</v>
      </c>
      <c r="T158" s="366">
        <f>SUM(T152:T157)</f>
        <v>0</v>
      </c>
      <c r="U158" s="367">
        <f t="shared" si="25"/>
        <v>320</v>
      </c>
      <c r="V158" s="376"/>
    </row>
    <row r="159" spans="1:22" ht="18">
      <c r="A159" s="335"/>
      <c r="B159" s="9"/>
      <c r="C159" s="314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>
        <f>SUM(D159:G159)</f>
        <v>0</v>
      </c>
      <c r="V159" s="376"/>
    </row>
    <row r="160" spans="1:22" ht="18">
      <c r="A160" s="334"/>
      <c r="B160" s="7"/>
      <c r="C160" s="314"/>
      <c r="D160" s="315"/>
      <c r="E160" s="315"/>
      <c r="F160" s="315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>
        <f>SUM(D160:G160)</f>
        <v>0</v>
      </c>
      <c r="V160" s="376"/>
    </row>
    <row r="161" spans="1:22" ht="18">
      <c r="A161" s="335" t="s">
        <v>127</v>
      </c>
      <c r="B161" s="9"/>
      <c r="C161" s="314" t="s">
        <v>48</v>
      </c>
      <c r="D161" s="315">
        <v>56</v>
      </c>
      <c r="E161" s="315">
        <v>24</v>
      </c>
      <c r="F161" s="315">
        <v>8</v>
      </c>
      <c r="G161" s="315">
        <v>9</v>
      </c>
      <c r="H161" s="315">
        <v>2</v>
      </c>
      <c r="I161" s="315"/>
      <c r="J161" s="315"/>
      <c r="K161" s="315"/>
      <c r="L161" s="315"/>
      <c r="M161" s="315">
        <v>4</v>
      </c>
      <c r="N161" s="315"/>
      <c r="O161" s="315"/>
      <c r="P161" s="315"/>
      <c r="Q161" s="315"/>
      <c r="R161" s="315">
        <v>1</v>
      </c>
      <c r="S161" s="315"/>
      <c r="T161" s="315"/>
      <c r="U161" s="315">
        <f aca="true" t="shared" si="27" ref="U161:U166">SUM(D161:T161)</f>
        <v>104</v>
      </c>
      <c r="V161" s="376"/>
    </row>
    <row r="162" spans="1:22" ht="18">
      <c r="A162" s="335" t="s">
        <v>128</v>
      </c>
      <c r="B162" s="9"/>
      <c r="C162" s="314" t="s">
        <v>109</v>
      </c>
      <c r="D162" s="315">
        <v>52</v>
      </c>
      <c r="E162" s="315">
        <v>12</v>
      </c>
      <c r="F162" s="315">
        <v>8</v>
      </c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>
        <f t="shared" si="27"/>
        <v>72</v>
      </c>
      <c r="V162" s="376"/>
    </row>
    <row r="163" spans="1:22" ht="18">
      <c r="A163" s="336" t="s">
        <v>129</v>
      </c>
      <c r="B163" s="10"/>
      <c r="C163" s="314" t="s">
        <v>32</v>
      </c>
      <c r="D163" s="315">
        <v>16</v>
      </c>
      <c r="E163" s="315">
        <v>8</v>
      </c>
      <c r="F163" s="315">
        <v>4</v>
      </c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>
        <f t="shared" si="27"/>
        <v>28</v>
      </c>
      <c r="V163" s="376"/>
    </row>
    <row r="164" spans="1:22" ht="18">
      <c r="A164" s="335" t="s">
        <v>130</v>
      </c>
      <c r="B164" s="9"/>
      <c r="C164" s="314" t="s">
        <v>11</v>
      </c>
      <c r="D164" s="313">
        <v>16</v>
      </c>
      <c r="E164" s="315">
        <v>8</v>
      </c>
      <c r="F164" s="313">
        <v>4</v>
      </c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5"/>
      <c r="U164" s="315">
        <f t="shared" si="27"/>
        <v>28</v>
      </c>
      <c r="V164" s="376"/>
    </row>
    <row r="165" spans="1:22" ht="18">
      <c r="A165" s="335" t="s">
        <v>131</v>
      </c>
      <c r="B165" s="9"/>
      <c r="C165" s="314" t="s">
        <v>11</v>
      </c>
      <c r="D165" s="313">
        <v>16</v>
      </c>
      <c r="E165" s="315">
        <v>8</v>
      </c>
      <c r="F165" s="313">
        <v>4</v>
      </c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>
        <f t="shared" si="27"/>
        <v>28</v>
      </c>
      <c r="V165" s="376"/>
    </row>
    <row r="166" spans="1:22" ht="18">
      <c r="A166" s="358" t="s">
        <v>132</v>
      </c>
      <c r="B166" s="359"/>
      <c r="C166" s="365" t="s">
        <v>7</v>
      </c>
      <c r="D166" s="366">
        <f aca="true" t="shared" si="28" ref="D166:J166">SUM(D161:D165)</f>
        <v>156</v>
      </c>
      <c r="E166" s="366">
        <f t="shared" si="28"/>
        <v>60</v>
      </c>
      <c r="F166" s="366">
        <f t="shared" si="28"/>
        <v>28</v>
      </c>
      <c r="G166" s="366">
        <f t="shared" si="28"/>
        <v>9</v>
      </c>
      <c r="H166" s="366">
        <f t="shared" si="28"/>
        <v>2</v>
      </c>
      <c r="I166" s="366">
        <f t="shared" si="28"/>
        <v>0</v>
      </c>
      <c r="J166" s="366">
        <f t="shared" si="28"/>
        <v>0</v>
      </c>
      <c r="K166" s="366"/>
      <c r="L166" s="366"/>
      <c r="M166" s="366">
        <f>SUM(M161:M165)</f>
        <v>4</v>
      </c>
      <c r="N166" s="366"/>
      <c r="O166" s="366"/>
      <c r="P166" s="366"/>
      <c r="Q166" s="366"/>
      <c r="R166" s="366">
        <f>SUM(R161:R165)</f>
        <v>1</v>
      </c>
      <c r="S166" s="366">
        <f>SUM(S161:S165)</f>
        <v>0</v>
      </c>
      <c r="T166" s="366">
        <f>SUM(T161:T165)</f>
        <v>0</v>
      </c>
      <c r="U166" s="367">
        <f t="shared" si="27"/>
        <v>260</v>
      </c>
      <c r="V166" s="376"/>
    </row>
    <row r="167" spans="1:22" ht="18">
      <c r="A167" s="337"/>
      <c r="B167" s="13"/>
      <c r="C167" s="314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>
        <f>SUM(D167:G167)</f>
        <v>0</v>
      </c>
      <c r="V167" s="376"/>
    </row>
    <row r="168" spans="1:22" ht="18">
      <c r="A168" s="334"/>
      <c r="B168" s="7"/>
      <c r="C168" s="314"/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>
        <f>SUM(D168:G168)</f>
        <v>0</v>
      </c>
      <c r="V168" s="376"/>
    </row>
    <row r="169" spans="1:22" ht="18">
      <c r="A169" s="335" t="s">
        <v>133</v>
      </c>
      <c r="B169" s="9"/>
      <c r="C169" s="368" t="s">
        <v>68</v>
      </c>
      <c r="D169" s="369">
        <v>132</v>
      </c>
      <c r="E169" s="369">
        <v>64</v>
      </c>
      <c r="F169" s="369">
        <v>20</v>
      </c>
      <c r="G169" s="369">
        <v>15</v>
      </c>
      <c r="H169" s="369">
        <v>4</v>
      </c>
      <c r="I169" s="369"/>
      <c r="J169" s="369"/>
      <c r="K169" s="369"/>
      <c r="L169" s="369"/>
      <c r="M169" s="369">
        <v>8</v>
      </c>
      <c r="N169" s="369"/>
      <c r="O169" s="369"/>
      <c r="P169" s="369"/>
      <c r="Q169" s="369"/>
      <c r="R169" s="369">
        <v>1</v>
      </c>
      <c r="S169" s="369">
        <v>1</v>
      </c>
      <c r="T169" s="369"/>
      <c r="U169" s="369">
        <f aca="true" t="shared" si="29" ref="U169:U186">SUM(D169:T169)</f>
        <v>245</v>
      </c>
      <c r="V169" s="376"/>
    </row>
    <row r="170" spans="1:22" ht="18">
      <c r="A170" s="335" t="s">
        <v>134</v>
      </c>
      <c r="B170" s="9"/>
      <c r="C170" s="314" t="s">
        <v>109</v>
      </c>
      <c r="D170" s="315">
        <v>52</v>
      </c>
      <c r="E170" s="315">
        <v>12</v>
      </c>
      <c r="F170" s="315">
        <v>8</v>
      </c>
      <c r="G170" s="315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>
        <f t="shared" si="29"/>
        <v>72</v>
      </c>
      <c r="V170" s="376"/>
    </row>
    <row r="171" spans="1:22" ht="18">
      <c r="A171" s="336" t="s">
        <v>135</v>
      </c>
      <c r="B171" s="12"/>
      <c r="C171" s="314" t="s">
        <v>136</v>
      </c>
      <c r="D171" s="315">
        <v>20</v>
      </c>
      <c r="E171" s="315">
        <v>12</v>
      </c>
      <c r="F171" s="315">
        <v>4</v>
      </c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>
        <f t="shared" si="29"/>
        <v>36</v>
      </c>
      <c r="V171" s="376"/>
    </row>
    <row r="172" spans="1:22" ht="18">
      <c r="A172" s="335" t="s">
        <v>137</v>
      </c>
      <c r="B172" s="9"/>
      <c r="C172" s="314" t="s">
        <v>11</v>
      </c>
      <c r="D172" s="313">
        <v>16</v>
      </c>
      <c r="E172" s="315">
        <v>8</v>
      </c>
      <c r="F172" s="313">
        <v>4</v>
      </c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5"/>
      <c r="U172" s="315">
        <f t="shared" si="29"/>
        <v>28</v>
      </c>
      <c r="V172" s="376"/>
    </row>
    <row r="173" spans="1:22" ht="18">
      <c r="A173" s="335" t="s">
        <v>138</v>
      </c>
      <c r="B173" s="9"/>
      <c r="C173" s="314" t="s">
        <v>11</v>
      </c>
      <c r="D173" s="313">
        <v>16</v>
      </c>
      <c r="E173" s="315">
        <v>8</v>
      </c>
      <c r="F173" s="313">
        <v>4</v>
      </c>
      <c r="G173" s="315"/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>
        <f t="shared" si="29"/>
        <v>28</v>
      </c>
      <c r="V173" s="376"/>
    </row>
    <row r="174" spans="1:22" ht="18">
      <c r="A174" s="335" t="s">
        <v>139</v>
      </c>
      <c r="B174" s="9"/>
      <c r="C174" s="314" t="s">
        <v>11</v>
      </c>
      <c r="D174" s="313">
        <v>16</v>
      </c>
      <c r="E174" s="315">
        <v>8</v>
      </c>
      <c r="F174" s="313">
        <v>4</v>
      </c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315">
        <f t="shared" si="29"/>
        <v>28</v>
      </c>
      <c r="V174" s="376"/>
    </row>
    <row r="175" spans="1:22" ht="18">
      <c r="A175" s="336" t="s">
        <v>140</v>
      </c>
      <c r="B175" s="10"/>
      <c r="C175" s="312" t="s">
        <v>11</v>
      </c>
      <c r="D175" s="313">
        <v>20</v>
      </c>
      <c r="E175" s="313">
        <v>8</v>
      </c>
      <c r="F175" s="313"/>
      <c r="G175" s="315"/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  <c r="T175" s="315"/>
      <c r="U175" s="315">
        <f t="shared" si="29"/>
        <v>28</v>
      </c>
      <c r="V175" s="376"/>
    </row>
    <row r="176" spans="1:22" ht="18">
      <c r="A176" s="358" t="s">
        <v>141</v>
      </c>
      <c r="B176" s="359"/>
      <c r="C176" s="365" t="s">
        <v>7</v>
      </c>
      <c r="D176" s="366">
        <f aca="true" t="shared" si="30" ref="D176:J176">SUM(D169:D175)</f>
        <v>272</v>
      </c>
      <c r="E176" s="366">
        <f t="shared" si="30"/>
        <v>120</v>
      </c>
      <c r="F176" s="366">
        <f t="shared" si="30"/>
        <v>44</v>
      </c>
      <c r="G176" s="366">
        <f t="shared" si="30"/>
        <v>15</v>
      </c>
      <c r="H176" s="366">
        <f t="shared" si="30"/>
        <v>4</v>
      </c>
      <c r="I176" s="366">
        <f t="shared" si="30"/>
        <v>0</v>
      </c>
      <c r="J176" s="366">
        <f t="shared" si="30"/>
        <v>0</v>
      </c>
      <c r="K176" s="366"/>
      <c r="L176" s="366"/>
      <c r="M176" s="366">
        <f>SUM(M169:M175)</f>
        <v>8</v>
      </c>
      <c r="N176" s="366"/>
      <c r="O176" s="366"/>
      <c r="P176" s="366"/>
      <c r="Q176" s="366"/>
      <c r="R176" s="366">
        <f>SUM(R169:R175)</f>
        <v>1</v>
      </c>
      <c r="S176" s="366">
        <f>SUM(S169:S175)</f>
        <v>1</v>
      </c>
      <c r="T176" s="366">
        <f>SUM(T169:T175)</f>
        <v>0</v>
      </c>
      <c r="U176" s="367">
        <f t="shared" si="29"/>
        <v>465</v>
      </c>
      <c r="V176" s="376"/>
    </row>
    <row r="177" spans="1:22" ht="18">
      <c r="A177" s="335"/>
      <c r="B177" s="9"/>
      <c r="C177" s="314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>
        <f t="shared" si="29"/>
        <v>0</v>
      </c>
      <c r="V177" s="376"/>
    </row>
    <row r="178" spans="1:22" ht="18">
      <c r="A178" s="339"/>
      <c r="B178" s="3"/>
      <c r="C178" s="314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>
        <f t="shared" si="29"/>
        <v>0</v>
      </c>
      <c r="V178" s="376"/>
    </row>
    <row r="179" spans="1:22" ht="18">
      <c r="A179" s="336" t="s">
        <v>916</v>
      </c>
      <c r="B179" s="10"/>
      <c r="C179" s="314" t="s">
        <v>40</v>
      </c>
      <c r="D179" s="315">
        <v>2</v>
      </c>
      <c r="E179" s="315">
        <v>12</v>
      </c>
      <c r="F179" s="315">
        <v>2</v>
      </c>
      <c r="G179" s="315">
        <v>4</v>
      </c>
      <c r="H179" s="315">
        <v>2</v>
      </c>
      <c r="I179" s="315"/>
      <c r="J179" s="315"/>
      <c r="K179" s="315"/>
      <c r="L179" s="315">
        <v>1</v>
      </c>
      <c r="M179" s="315">
        <v>2</v>
      </c>
      <c r="N179" s="315"/>
      <c r="O179" s="315"/>
      <c r="P179" s="315"/>
      <c r="Q179" s="315"/>
      <c r="R179" s="315">
        <v>1</v>
      </c>
      <c r="S179" s="315"/>
      <c r="T179" s="315">
        <v>1</v>
      </c>
      <c r="U179" s="315">
        <f t="shared" si="29"/>
        <v>27</v>
      </c>
      <c r="V179" s="376"/>
    </row>
    <row r="180" spans="1:22" ht="18">
      <c r="A180" s="336" t="s">
        <v>142</v>
      </c>
      <c r="B180" s="10"/>
      <c r="C180" s="314" t="s">
        <v>143</v>
      </c>
      <c r="D180" s="315">
        <v>12</v>
      </c>
      <c r="E180" s="315">
        <v>8</v>
      </c>
      <c r="F180" s="315">
        <v>4</v>
      </c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>
        <f t="shared" si="29"/>
        <v>24</v>
      </c>
      <c r="V180" s="376"/>
    </row>
    <row r="181" spans="1:22" ht="18">
      <c r="A181" s="336" t="s">
        <v>747</v>
      </c>
      <c r="B181" s="10"/>
      <c r="C181" s="314" t="s">
        <v>143</v>
      </c>
      <c r="D181" s="315">
        <v>12</v>
      </c>
      <c r="E181" s="315">
        <v>8</v>
      </c>
      <c r="F181" s="315">
        <v>4</v>
      </c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>
        <f t="shared" si="29"/>
        <v>24</v>
      </c>
      <c r="V181" s="376"/>
    </row>
    <row r="182" spans="1:22" ht="18">
      <c r="A182" s="336" t="s">
        <v>144</v>
      </c>
      <c r="B182" s="10"/>
      <c r="C182" s="314" t="s">
        <v>45</v>
      </c>
      <c r="D182" s="315">
        <v>2</v>
      </c>
      <c r="E182" s="315">
        <v>3</v>
      </c>
      <c r="F182" s="315">
        <v>1</v>
      </c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>
        <f t="shared" si="29"/>
        <v>6</v>
      </c>
      <c r="V182" s="376"/>
    </row>
    <row r="183" spans="1:22" ht="18">
      <c r="A183" s="336" t="s">
        <v>145</v>
      </c>
      <c r="B183" s="10"/>
      <c r="C183" s="314" t="s">
        <v>86</v>
      </c>
      <c r="D183" s="315">
        <v>8</v>
      </c>
      <c r="E183" s="315">
        <v>6</v>
      </c>
      <c r="F183" s="315">
        <v>5</v>
      </c>
      <c r="G183" s="315">
        <v>4</v>
      </c>
      <c r="H183" s="315">
        <v>2</v>
      </c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>
        <f t="shared" si="29"/>
        <v>25</v>
      </c>
      <c r="V183" s="376"/>
    </row>
    <row r="184" spans="1:22" ht="18">
      <c r="A184" s="336" t="s">
        <v>146</v>
      </c>
      <c r="B184" s="10"/>
      <c r="C184" s="314" t="s">
        <v>45</v>
      </c>
      <c r="D184" s="315">
        <v>2</v>
      </c>
      <c r="E184" s="315">
        <v>1</v>
      </c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5"/>
      <c r="U184" s="315">
        <f t="shared" si="29"/>
        <v>3</v>
      </c>
      <c r="V184" s="376"/>
    </row>
    <row r="185" spans="1:22" ht="18">
      <c r="A185" s="374" t="s">
        <v>46</v>
      </c>
      <c r="B185" s="375"/>
      <c r="C185" s="365" t="s">
        <v>7</v>
      </c>
      <c r="D185" s="366">
        <f aca="true" t="shared" si="31" ref="D185:T185">SUM(D179:D184)</f>
        <v>38</v>
      </c>
      <c r="E185" s="366">
        <f t="shared" si="31"/>
        <v>38</v>
      </c>
      <c r="F185" s="366">
        <f t="shared" si="31"/>
        <v>16</v>
      </c>
      <c r="G185" s="366">
        <f t="shared" si="31"/>
        <v>8</v>
      </c>
      <c r="H185" s="366">
        <f t="shared" si="31"/>
        <v>4</v>
      </c>
      <c r="I185" s="366">
        <f t="shared" si="31"/>
        <v>0</v>
      </c>
      <c r="J185" s="366">
        <f t="shared" si="31"/>
        <v>0</v>
      </c>
      <c r="K185" s="366">
        <f t="shared" si="31"/>
        <v>0</v>
      </c>
      <c r="L185" s="366">
        <f t="shared" si="31"/>
        <v>1</v>
      </c>
      <c r="M185" s="366">
        <f t="shared" si="31"/>
        <v>2</v>
      </c>
      <c r="N185" s="366">
        <f t="shared" si="31"/>
        <v>0</v>
      </c>
      <c r="O185" s="366">
        <f t="shared" si="31"/>
        <v>0</v>
      </c>
      <c r="P185" s="366">
        <f t="shared" si="31"/>
        <v>0</v>
      </c>
      <c r="Q185" s="366">
        <f t="shared" si="31"/>
        <v>0</v>
      </c>
      <c r="R185" s="366">
        <f t="shared" si="31"/>
        <v>1</v>
      </c>
      <c r="S185" s="366">
        <f t="shared" si="31"/>
        <v>0</v>
      </c>
      <c r="T185" s="366">
        <f t="shared" si="31"/>
        <v>1</v>
      </c>
      <c r="U185" s="367">
        <f t="shared" si="29"/>
        <v>109</v>
      </c>
      <c r="V185" s="376"/>
    </row>
    <row r="186" spans="1:22" ht="18">
      <c r="A186" s="335"/>
      <c r="B186" s="9"/>
      <c r="C186" s="314"/>
      <c r="D186" s="315"/>
      <c r="E186" s="315"/>
      <c r="F186" s="315"/>
      <c r="G186" s="315"/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>
        <f t="shared" si="29"/>
        <v>0</v>
      </c>
      <c r="V186" s="376"/>
    </row>
    <row r="187" spans="1:22" ht="18">
      <c r="A187" s="334"/>
      <c r="B187" s="7"/>
      <c r="C187" s="314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>
        <f>SUM(D187:G187)</f>
        <v>0</v>
      </c>
      <c r="V187" s="376"/>
    </row>
    <row r="188" spans="1:22" ht="18">
      <c r="A188" s="335" t="s">
        <v>147</v>
      </c>
      <c r="B188" s="9"/>
      <c r="C188" s="347" t="s">
        <v>739</v>
      </c>
      <c r="D188" s="315">
        <v>56</v>
      </c>
      <c r="E188" s="315">
        <v>28</v>
      </c>
      <c r="F188" s="315">
        <v>8</v>
      </c>
      <c r="G188" s="315">
        <v>4</v>
      </c>
      <c r="H188" s="315">
        <v>2</v>
      </c>
      <c r="I188" s="315"/>
      <c r="J188" s="315"/>
      <c r="K188" s="315"/>
      <c r="L188" s="315"/>
      <c r="M188" s="315">
        <v>3</v>
      </c>
      <c r="N188" s="315"/>
      <c r="O188" s="315"/>
      <c r="P188" s="315"/>
      <c r="Q188" s="315"/>
      <c r="R188" s="315">
        <v>1</v>
      </c>
      <c r="S188" s="315"/>
      <c r="T188" s="315"/>
      <c r="U188" s="315">
        <f>SUM(D188:T188)</f>
        <v>102</v>
      </c>
      <c r="V188" s="376"/>
    </row>
    <row r="189" spans="1:22" ht="18">
      <c r="A189" s="335" t="s">
        <v>148</v>
      </c>
      <c r="B189" s="9"/>
      <c r="C189" s="314" t="s">
        <v>73</v>
      </c>
      <c r="D189" s="315">
        <v>32</v>
      </c>
      <c r="E189" s="315">
        <v>16</v>
      </c>
      <c r="F189" s="315">
        <v>4</v>
      </c>
      <c r="G189" s="315"/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>
        <f>SUM(D189:T189)</f>
        <v>52</v>
      </c>
      <c r="V189" s="376"/>
    </row>
    <row r="190" spans="1:22" ht="18">
      <c r="A190" s="335" t="s">
        <v>149</v>
      </c>
      <c r="B190" s="9"/>
      <c r="C190" s="314" t="s">
        <v>11</v>
      </c>
      <c r="D190" s="313">
        <v>16</v>
      </c>
      <c r="E190" s="315">
        <v>8</v>
      </c>
      <c r="F190" s="313">
        <v>4</v>
      </c>
      <c r="G190" s="315"/>
      <c r="H190" s="315"/>
      <c r="I190" s="315"/>
      <c r="J190" s="315"/>
      <c r="K190" s="315"/>
      <c r="L190" s="315"/>
      <c r="M190" s="315"/>
      <c r="N190" s="315"/>
      <c r="O190" s="315"/>
      <c r="P190" s="315"/>
      <c r="Q190" s="315"/>
      <c r="R190" s="315"/>
      <c r="S190" s="315"/>
      <c r="T190" s="315"/>
      <c r="U190" s="315">
        <f>SUM(D190:T190)</f>
        <v>28</v>
      </c>
      <c r="V190" s="376"/>
    </row>
    <row r="191" spans="1:22" ht="18">
      <c r="A191" s="336" t="s">
        <v>150</v>
      </c>
      <c r="B191" s="10"/>
      <c r="C191" s="312" t="s">
        <v>11</v>
      </c>
      <c r="D191" s="313">
        <v>20</v>
      </c>
      <c r="E191" s="313">
        <v>8</v>
      </c>
      <c r="F191" s="313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>
        <f>SUM(D191:T191)</f>
        <v>28</v>
      </c>
      <c r="V191" s="376"/>
    </row>
    <row r="192" spans="1:22" ht="18">
      <c r="A192" s="358" t="s">
        <v>151</v>
      </c>
      <c r="B192" s="359"/>
      <c r="C192" s="365" t="s">
        <v>7</v>
      </c>
      <c r="D192" s="366">
        <f aca="true" t="shared" si="32" ref="D192:J192">SUM(D188:D191)</f>
        <v>124</v>
      </c>
      <c r="E192" s="366">
        <f t="shared" si="32"/>
        <v>60</v>
      </c>
      <c r="F192" s="366">
        <f t="shared" si="32"/>
        <v>16</v>
      </c>
      <c r="G192" s="366">
        <f t="shared" si="32"/>
        <v>4</v>
      </c>
      <c r="H192" s="366">
        <f t="shared" si="32"/>
        <v>2</v>
      </c>
      <c r="I192" s="366">
        <f t="shared" si="32"/>
        <v>0</v>
      </c>
      <c r="J192" s="366">
        <f t="shared" si="32"/>
        <v>0</v>
      </c>
      <c r="K192" s="366"/>
      <c r="L192" s="366"/>
      <c r="M192" s="366">
        <f>SUM(M188:M191)</f>
        <v>3</v>
      </c>
      <c r="N192" s="366"/>
      <c r="O192" s="366"/>
      <c r="P192" s="366"/>
      <c r="Q192" s="366"/>
      <c r="R192" s="366">
        <f>SUM(R188:R191)</f>
        <v>1</v>
      </c>
      <c r="S192" s="366">
        <f>SUM(S188:S191)</f>
        <v>0</v>
      </c>
      <c r="T192" s="366">
        <f>SUM(T188:T191)</f>
        <v>0</v>
      </c>
      <c r="U192" s="367">
        <f>SUM(D192:T192)</f>
        <v>210</v>
      </c>
      <c r="V192" s="376"/>
    </row>
    <row r="193" spans="1:22" ht="18">
      <c r="A193" s="337"/>
      <c r="B193" s="13"/>
      <c r="C193" s="314"/>
      <c r="D193" s="315"/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>
        <f>SUM(D193:G193)</f>
        <v>0</v>
      </c>
      <c r="V193" s="376"/>
    </row>
    <row r="194" spans="1:22" ht="18">
      <c r="A194" s="334"/>
      <c r="B194" s="7"/>
      <c r="C194" s="314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>
        <f>SUM(D194:G194)</f>
        <v>0</v>
      </c>
      <c r="V194" s="376"/>
    </row>
    <row r="195" spans="1:22" ht="18">
      <c r="A195" s="335" t="s">
        <v>152</v>
      </c>
      <c r="B195" s="9"/>
      <c r="C195" s="314" t="s">
        <v>54</v>
      </c>
      <c r="D195" s="315">
        <v>52</v>
      </c>
      <c r="E195" s="315">
        <v>24</v>
      </c>
      <c r="F195" s="315">
        <v>8</v>
      </c>
      <c r="G195" s="315">
        <v>4</v>
      </c>
      <c r="H195" s="315">
        <v>2</v>
      </c>
      <c r="I195" s="315"/>
      <c r="J195" s="315"/>
      <c r="K195" s="315"/>
      <c r="L195" s="315"/>
      <c r="M195" s="315">
        <v>3</v>
      </c>
      <c r="N195" s="315"/>
      <c r="O195" s="315"/>
      <c r="P195" s="315"/>
      <c r="Q195" s="315"/>
      <c r="R195" s="315"/>
      <c r="S195" s="315">
        <v>1</v>
      </c>
      <c r="T195" s="315"/>
      <c r="U195" s="315">
        <f>SUM(D195:T195)</f>
        <v>94</v>
      </c>
      <c r="V195" s="376"/>
    </row>
    <row r="196" spans="1:22" ht="18">
      <c r="A196" s="335" t="s">
        <v>153</v>
      </c>
      <c r="B196" s="9"/>
      <c r="C196" s="314" t="s">
        <v>11</v>
      </c>
      <c r="D196" s="313">
        <v>16</v>
      </c>
      <c r="E196" s="315">
        <v>8</v>
      </c>
      <c r="F196" s="313">
        <v>4</v>
      </c>
      <c r="G196" s="315"/>
      <c r="H196" s="315"/>
      <c r="I196" s="315"/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5"/>
      <c r="U196" s="315">
        <f>SUM(D196:T196)</f>
        <v>28</v>
      </c>
      <c r="V196" s="376"/>
    </row>
    <row r="197" spans="1:22" ht="18">
      <c r="A197" s="336" t="s">
        <v>154</v>
      </c>
      <c r="B197" s="10"/>
      <c r="C197" s="312" t="s">
        <v>11</v>
      </c>
      <c r="D197" s="313">
        <v>20</v>
      </c>
      <c r="E197" s="313">
        <v>8</v>
      </c>
      <c r="F197" s="313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>
        <f>SUM(D197:T197)</f>
        <v>28</v>
      </c>
      <c r="V197" s="376"/>
    </row>
    <row r="198" spans="1:22" ht="18">
      <c r="A198" s="358" t="s">
        <v>155</v>
      </c>
      <c r="B198" s="359"/>
      <c r="C198" s="365" t="s">
        <v>7</v>
      </c>
      <c r="D198" s="366">
        <f aca="true" t="shared" si="33" ref="D198:J198">SUM(D195:D197)</f>
        <v>88</v>
      </c>
      <c r="E198" s="366">
        <f t="shared" si="33"/>
        <v>40</v>
      </c>
      <c r="F198" s="366">
        <f t="shared" si="33"/>
        <v>12</v>
      </c>
      <c r="G198" s="366">
        <f t="shared" si="33"/>
        <v>4</v>
      </c>
      <c r="H198" s="366">
        <f t="shared" si="33"/>
        <v>2</v>
      </c>
      <c r="I198" s="366">
        <f t="shared" si="33"/>
        <v>0</v>
      </c>
      <c r="J198" s="366">
        <f t="shared" si="33"/>
        <v>0</v>
      </c>
      <c r="K198" s="366"/>
      <c r="L198" s="366"/>
      <c r="M198" s="366">
        <f>SUM(M195:M197)</f>
        <v>3</v>
      </c>
      <c r="N198" s="366"/>
      <c r="O198" s="366"/>
      <c r="P198" s="366"/>
      <c r="Q198" s="366"/>
      <c r="R198" s="366">
        <f>SUM(R195:R197)</f>
        <v>0</v>
      </c>
      <c r="S198" s="366">
        <f>SUM(S195:S197)</f>
        <v>1</v>
      </c>
      <c r="T198" s="366">
        <f>SUM(T195:T197)</f>
        <v>0</v>
      </c>
      <c r="U198" s="367">
        <f>SUM(D198:T198)</f>
        <v>150</v>
      </c>
      <c r="V198" s="376"/>
    </row>
    <row r="199" spans="1:22" ht="18">
      <c r="A199" s="335"/>
      <c r="B199" s="9"/>
      <c r="C199" s="314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76"/>
    </row>
    <row r="200" spans="1:22" ht="18">
      <c r="A200" s="335"/>
      <c r="B200" s="9"/>
      <c r="C200" s="314"/>
      <c r="D200" s="315"/>
      <c r="E200" s="315"/>
      <c r="F200" s="315"/>
      <c r="G200" s="315"/>
      <c r="H200" s="315"/>
      <c r="I200" s="315"/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15"/>
      <c r="U200" s="315">
        <f>SUM(D200:T200)</f>
        <v>0</v>
      </c>
      <c r="V200" s="376"/>
    </row>
    <row r="201" spans="1:22" ht="18">
      <c r="A201" s="336" t="s">
        <v>917</v>
      </c>
      <c r="B201" s="10"/>
      <c r="C201" s="314" t="s">
        <v>40</v>
      </c>
      <c r="D201" s="315">
        <v>2</v>
      </c>
      <c r="E201" s="315">
        <v>8</v>
      </c>
      <c r="F201" s="315">
        <v>2</v>
      </c>
      <c r="G201" s="315">
        <v>2</v>
      </c>
      <c r="H201" s="315">
        <v>1</v>
      </c>
      <c r="I201" s="315"/>
      <c r="J201" s="315"/>
      <c r="K201" s="315"/>
      <c r="L201" s="315">
        <v>1</v>
      </c>
      <c r="M201" s="315">
        <v>2</v>
      </c>
      <c r="N201" s="315"/>
      <c r="O201" s="315"/>
      <c r="P201" s="315"/>
      <c r="Q201" s="315"/>
      <c r="R201" s="315"/>
      <c r="S201" s="315"/>
      <c r="T201" s="315">
        <v>1</v>
      </c>
      <c r="U201" s="315">
        <f>SUM(D201:T201)</f>
        <v>19</v>
      </c>
      <c r="V201" s="376"/>
    </row>
    <row r="202" spans="1:22" ht="18">
      <c r="A202" s="335" t="s">
        <v>156</v>
      </c>
      <c r="B202" s="9"/>
      <c r="C202" s="314" t="s">
        <v>45</v>
      </c>
      <c r="D202" s="315">
        <v>1</v>
      </c>
      <c r="E202" s="315">
        <v>2</v>
      </c>
      <c r="F202" s="315">
        <v>1</v>
      </c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>
        <f>SUM(D202:T202)</f>
        <v>4</v>
      </c>
      <c r="V202" s="376"/>
    </row>
    <row r="203" spans="1:22" ht="18">
      <c r="A203" s="358" t="s">
        <v>46</v>
      </c>
      <c r="B203" s="359"/>
      <c r="C203" s="365" t="s">
        <v>7</v>
      </c>
      <c r="D203" s="366">
        <f aca="true" t="shared" si="34" ref="D203:T203">SUM(D201:D202)</f>
        <v>3</v>
      </c>
      <c r="E203" s="366">
        <f t="shared" si="34"/>
        <v>10</v>
      </c>
      <c r="F203" s="366">
        <f t="shared" si="34"/>
        <v>3</v>
      </c>
      <c r="G203" s="366">
        <f t="shared" si="34"/>
        <v>2</v>
      </c>
      <c r="H203" s="366">
        <f t="shared" si="34"/>
        <v>1</v>
      </c>
      <c r="I203" s="366">
        <f t="shared" si="34"/>
        <v>0</v>
      </c>
      <c r="J203" s="366">
        <f t="shared" si="34"/>
        <v>0</v>
      </c>
      <c r="K203" s="366">
        <f t="shared" si="34"/>
        <v>0</v>
      </c>
      <c r="L203" s="366">
        <f t="shared" si="34"/>
        <v>1</v>
      </c>
      <c r="M203" s="366">
        <f t="shared" si="34"/>
        <v>2</v>
      </c>
      <c r="N203" s="366">
        <f t="shared" si="34"/>
        <v>0</v>
      </c>
      <c r="O203" s="366">
        <f t="shared" si="34"/>
        <v>0</v>
      </c>
      <c r="P203" s="366">
        <f t="shared" si="34"/>
        <v>0</v>
      </c>
      <c r="Q203" s="366">
        <f t="shared" si="34"/>
        <v>0</v>
      </c>
      <c r="R203" s="366">
        <f t="shared" si="34"/>
        <v>0</v>
      </c>
      <c r="S203" s="366">
        <f t="shared" si="34"/>
        <v>0</v>
      </c>
      <c r="T203" s="366">
        <f t="shared" si="34"/>
        <v>1</v>
      </c>
      <c r="U203" s="367">
        <f>SUM(D203:T203)</f>
        <v>23</v>
      </c>
      <c r="V203" s="376"/>
    </row>
    <row r="204" spans="1:22" ht="18">
      <c r="A204" s="337"/>
      <c r="B204" s="13"/>
      <c r="C204" s="314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>
        <f>SUM(D204:G204)</f>
        <v>0</v>
      </c>
      <c r="V204" s="376"/>
    </row>
    <row r="205" spans="1:22" ht="17.25" customHeight="1">
      <c r="A205" s="334"/>
      <c r="B205" s="7"/>
      <c r="C205" s="314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>
        <f>SUM(D205:G205)</f>
        <v>0</v>
      </c>
      <c r="V205" s="376"/>
    </row>
    <row r="206" spans="1:22" ht="18.75" customHeight="1">
      <c r="A206" s="335" t="s">
        <v>157</v>
      </c>
      <c r="B206" s="9"/>
      <c r="C206" s="347" t="s">
        <v>9</v>
      </c>
      <c r="D206" s="315">
        <v>64</v>
      </c>
      <c r="E206" s="315">
        <v>28</v>
      </c>
      <c r="F206" s="315">
        <v>8</v>
      </c>
      <c r="G206" s="315">
        <v>4</v>
      </c>
      <c r="H206" s="315">
        <v>2</v>
      </c>
      <c r="I206" s="315"/>
      <c r="J206" s="315"/>
      <c r="K206" s="315"/>
      <c r="L206" s="315"/>
      <c r="M206" s="315">
        <v>3</v>
      </c>
      <c r="N206" s="315"/>
      <c r="O206" s="315"/>
      <c r="P206" s="315"/>
      <c r="Q206" s="315"/>
      <c r="R206" s="315">
        <v>1</v>
      </c>
      <c r="S206" s="315"/>
      <c r="T206" s="315"/>
      <c r="U206" s="315">
        <f aca="true" t="shared" si="35" ref="U206:U211">SUM(D206:T206)</f>
        <v>110</v>
      </c>
      <c r="V206" s="376"/>
    </row>
    <row r="207" spans="1:22" ht="18">
      <c r="A207" s="336" t="s">
        <v>158</v>
      </c>
      <c r="B207" s="10"/>
      <c r="C207" s="368" t="s">
        <v>73</v>
      </c>
      <c r="D207" s="369">
        <v>32</v>
      </c>
      <c r="E207" s="369">
        <v>16</v>
      </c>
      <c r="F207" s="369">
        <v>4</v>
      </c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369">
        <f t="shared" si="35"/>
        <v>52</v>
      </c>
      <c r="V207" s="376"/>
    </row>
    <row r="208" spans="1:22" ht="18">
      <c r="A208" s="335" t="s">
        <v>159</v>
      </c>
      <c r="B208" s="9"/>
      <c r="C208" s="314" t="s">
        <v>11</v>
      </c>
      <c r="D208" s="313">
        <v>16</v>
      </c>
      <c r="E208" s="315">
        <v>8</v>
      </c>
      <c r="F208" s="313">
        <v>4</v>
      </c>
      <c r="G208" s="315"/>
      <c r="H208" s="315"/>
      <c r="I208" s="315"/>
      <c r="J208" s="315"/>
      <c r="K208" s="315"/>
      <c r="L208" s="315"/>
      <c r="M208" s="315"/>
      <c r="N208" s="315"/>
      <c r="O208" s="315"/>
      <c r="P208" s="315"/>
      <c r="Q208" s="315"/>
      <c r="R208" s="315"/>
      <c r="S208" s="315"/>
      <c r="T208" s="315"/>
      <c r="U208" s="315">
        <f t="shared" si="35"/>
        <v>28</v>
      </c>
      <c r="V208" s="376"/>
    </row>
    <row r="209" spans="1:22" ht="18">
      <c r="A209" s="335" t="s">
        <v>160</v>
      </c>
      <c r="B209" s="9"/>
      <c r="C209" s="314" t="s">
        <v>11</v>
      </c>
      <c r="D209" s="313">
        <v>16</v>
      </c>
      <c r="E209" s="315">
        <v>8</v>
      </c>
      <c r="F209" s="313">
        <v>4</v>
      </c>
      <c r="G209" s="315"/>
      <c r="H209" s="315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5"/>
      <c r="U209" s="315">
        <f t="shared" si="35"/>
        <v>28</v>
      </c>
      <c r="V209" s="376"/>
    </row>
    <row r="210" spans="1:22" ht="18.75">
      <c r="A210" s="408" t="s">
        <v>1017</v>
      </c>
      <c r="B210" s="9"/>
      <c r="C210" s="314" t="s">
        <v>11</v>
      </c>
      <c r="D210" s="313">
        <v>20</v>
      </c>
      <c r="E210" s="315">
        <v>8</v>
      </c>
      <c r="F210" s="313"/>
      <c r="G210" s="315"/>
      <c r="H210" s="315"/>
      <c r="I210" s="315"/>
      <c r="J210" s="315"/>
      <c r="K210" s="315"/>
      <c r="L210" s="315"/>
      <c r="M210" s="315"/>
      <c r="N210" s="315"/>
      <c r="O210" s="315"/>
      <c r="P210" s="315"/>
      <c r="Q210" s="315"/>
      <c r="R210" s="315"/>
      <c r="S210" s="315"/>
      <c r="T210" s="315"/>
      <c r="U210" s="315">
        <f t="shared" si="35"/>
        <v>28</v>
      </c>
      <c r="V210" s="372"/>
    </row>
    <row r="211" spans="1:22" ht="18">
      <c r="A211" s="358" t="s">
        <v>161</v>
      </c>
      <c r="B211" s="359"/>
      <c r="C211" s="365" t="s">
        <v>7</v>
      </c>
      <c r="D211" s="366">
        <f aca="true" t="shared" si="36" ref="D211:J211">SUM(D206:D210)</f>
        <v>148</v>
      </c>
      <c r="E211" s="366">
        <f t="shared" si="36"/>
        <v>68</v>
      </c>
      <c r="F211" s="366">
        <f t="shared" si="36"/>
        <v>20</v>
      </c>
      <c r="G211" s="366">
        <f t="shared" si="36"/>
        <v>4</v>
      </c>
      <c r="H211" s="366">
        <f t="shared" si="36"/>
        <v>2</v>
      </c>
      <c r="I211" s="366">
        <f t="shared" si="36"/>
        <v>0</v>
      </c>
      <c r="J211" s="366">
        <f t="shared" si="36"/>
        <v>0</v>
      </c>
      <c r="K211" s="366"/>
      <c r="L211" s="366"/>
      <c r="M211" s="366">
        <f>SUM(M206:M210)</f>
        <v>3</v>
      </c>
      <c r="N211" s="366"/>
      <c r="O211" s="366"/>
      <c r="P211" s="366"/>
      <c r="Q211" s="366"/>
      <c r="R211" s="366">
        <f>SUM(R206:R210)</f>
        <v>1</v>
      </c>
      <c r="S211" s="366">
        <f>SUM(S206:S210)</f>
        <v>0</v>
      </c>
      <c r="T211" s="366">
        <f>SUM(T206:T210)</f>
        <v>0</v>
      </c>
      <c r="U211" s="367">
        <f t="shared" si="35"/>
        <v>246</v>
      </c>
      <c r="V211" s="376"/>
    </row>
    <row r="212" spans="1:22" ht="18">
      <c r="A212" s="337"/>
      <c r="B212" s="13"/>
      <c r="C212" s="314"/>
      <c r="D212" s="315"/>
      <c r="E212" s="315"/>
      <c r="F212" s="315"/>
      <c r="G212" s="315"/>
      <c r="H212" s="315"/>
      <c r="I212" s="315"/>
      <c r="J212" s="315"/>
      <c r="K212" s="315"/>
      <c r="L212" s="315"/>
      <c r="M212" s="315"/>
      <c r="N212" s="315"/>
      <c r="O212" s="315"/>
      <c r="P212" s="315"/>
      <c r="Q212" s="315"/>
      <c r="R212" s="315"/>
      <c r="S212" s="315"/>
      <c r="T212" s="315"/>
      <c r="U212" s="315">
        <f>SUM(D212:G212)</f>
        <v>0</v>
      </c>
      <c r="V212" s="376"/>
    </row>
    <row r="213" spans="1:22" ht="18">
      <c r="A213" s="334"/>
      <c r="B213" s="7"/>
      <c r="C213" s="314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5"/>
      <c r="U213" s="315">
        <f>SUM(D213:G213)</f>
        <v>0</v>
      </c>
      <c r="V213" s="376"/>
    </row>
    <row r="214" spans="1:22" ht="18">
      <c r="A214" s="336" t="s">
        <v>162</v>
      </c>
      <c r="B214" s="10"/>
      <c r="C214" s="368" t="s">
        <v>68</v>
      </c>
      <c r="D214" s="369">
        <v>132</v>
      </c>
      <c r="E214" s="369">
        <v>64</v>
      </c>
      <c r="F214" s="369">
        <v>20</v>
      </c>
      <c r="G214" s="369">
        <v>15</v>
      </c>
      <c r="H214" s="369">
        <v>4</v>
      </c>
      <c r="I214" s="369"/>
      <c r="J214" s="369"/>
      <c r="K214" s="369"/>
      <c r="L214" s="369"/>
      <c r="M214" s="369">
        <v>9</v>
      </c>
      <c r="N214" s="369"/>
      <c r="O214" s="369"/>
      <c r="P214" s="369"/>
      <c r="Q214" s="369"/>
      <c r="R214" s="369"/>
      <c r="S214" s="369">
        <v>1</v>
      </c>
      <c r="T214" s="369"/>
      <c r="U214" s="369">
        <f aca="true" t="shared" si="37" ref="U214:U225">SUM(D214:T214)</f>
        <v>245</v>
      </c>
      <c r="V214" s="376"/>
    </row>
    <row r="215" spans="1:22" ht="18">
      <c r="A215" s="336" t="s">
        <v>163</v>
      </c>
      <c r="B215" s="10"/>
      <c r="C215" s="314" t="s">
        <v>109</v>
      </c>
      <c r="D215" s="315">
        <v>52</v>
      </c>
      <c r="E215" s="315">
        <v>12</v>
      </c>
      <c r="F215" s="315">
        <v>8</v>
      </c>
      <c r="G215" s="315"/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5"/>
      <c r="U215" s="315">
        <f t="shared" si="37"/>
        <v>72</v>
      </c>
      <c r="V215" s="376"/>
    </row>
    <row r="216" spans="1:22" ht="18">
      <c r="A216" s="336" t="s">
        <v>164</v>
      </c>
      <c r="B216" s="10"/>
      <c r="C216" s="314" t="s">
        <v>32</v>
      </c>
      <c r="D216" s="315">
        <v>16</v>
      </c>
      <c r="E216" s="315">
        <v>8</v>
      </c>
      <c r="F216" s="315">
        <v>4</v>
      </c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5"/>
      <c r="U216" s="315">
        <f t="shared" si="37"/>
        <v>28</v>
      </c>
      <c r="V216" s="376"/>
    </row>
    <row r="217" spans="1:22" ht="18">
      <c r="A217" s="336" t="s">
        <v>165</v>
      </c>
      <c r="B217" s="10"/>
      <c r="C217" s="314" t="s">
        <v>11</v>
      </c>
      <c r="D217" s="313">
        <v>16</v>
      </c>
      <c r="E217" s="315">
        <v>8</v>
      </c>
      <c r="F217" s="313">
        <v>4</v>
      </c>
      <c r="G217" s="315"/>
      <c r="H217" s="315"/>
      <c r="I217" s="31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15"/>
      <c r="U217" s="315">
        <f t="shared" si="37"/>
        <v>28</v>
      </c>
      <c r="V217" s="376"/>
    </row>
    <row r="218" spans="1:22" ht="18">
      <c r="A218" s="336" t="s">
        <v>166</v>
      </c>
      <c r="B218" s="10"/>
      <c r="C218" s="314" t="s">
        <v>11</v>
      </c>
      <c r="D218" s="313">
        <v>16</v>
      </c>
      <c r="E218" s="315">
        <v>8</v>
      </c>
      <c r="F218" s="313">
        <v>4</v>
      </c>
      <c r="G218" s="315"/>
      <c r="H218" s="315"/>
      <c r="I218" s="31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5"/>
      <c r="T218" s="315"/>
      <c r="U218" s="315">
        <f t="shared" si="37"/>
        <v>28</v>
      </c>
      <c r="V218" s="376"/>
    </row>
    <row r="219" spans="1:22" ht="18">
      <c r="A219" s="336" t="s">
        <v>167</v>
      </c>
      <c r="B219" s="10"/>
      <c r="C219" s="314" t="s">
        <v>11</v>
      </c>
      <c r="D219" s="313">
        <v>16</v>
      </c>
      <c r="E219" s="315">
        <v>8</v>
      </c>
      <c r="F219" s="313">
        <v>4</v>
      </c>
      <c r="G219" s="315"/>
      <c r="H219" s="315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5"/>
      <c r="U219" s="315">
        <f t="shared" si="37"/>
        <v>28</v>
      </c>
      <c r="V219" s="376"/>
    </row>
    <row r="220" spans="1:22" ht="18">
      <c r="A220" s="336" t="s">
        <v>168</v>
      </c>
      <c r="B220" s="10"/>
      <c r="C220" s="314" t="s">
        <v>11</v>
      </c>
      <c r="D220" s="313">
        <v>16</v>
      </c>
      <c r="E220" s="315">
        <v>8</v>
      </c>
      <c r="F220" s="313">
        <v>4</v>
      </c>
      <c r="G220" s="315"/>
      <c r="H220" s="315"/>
      <c r="I220" s="315"/>
      <c r="J220" s="315"/>
      <c r="K220" s="315"/>
      <c r="L220" s="315"/>
      <c r="M220" s="315"/>
      <c r="N220" s="315"/>
      <c r="O220" s="315"/>
      <c r="P220" s="315"/>
      <c r="Q220" s="315"/>
      <c r="R220" s="315"/>
      <c r="S220" s="315"/>
      <c r="T220" s="315"/>
      <c r="U220" s="315">
        <f t="shared" si="37"/>
        <v>28</v>
      </c>
      <c r="V220" s="376"/>
    </row>
    <row r="221" spans="1:22" ht="18">
      <c r="A221" s="336" t="s">
        <v>169</v>
      </c>
      <c r="B221" s="10"/>
      <c r="C221" s="314" t="s">
        <v>11</v>
      </c>
      <c r="D221" s="313">
        <v>16</v>
      </c>
      <c r="E221" s="315">
        <v>8</v>
      </c>
      <c r="F221" s="313">
        <v>4</v>
      </c>
      <c r="G221" s="315"/>
      <c r="H221" s="315"/>
      <c r="I221" s="315"/>
      <c r="J221" s="315"/>
      <c r="K221" s="315"/>
      <c r="L221" s="315"/>
      <c r="M221" s="315"/>
      <c r="N221" s="315"/>
      <c r="O221" s="315"/>
      <c r="P221" s="315"/>
      <c r="Q221" s="315"/>
      <c r="R221" s="315"/>
      <c r="S221" s="315"/>
      <c r="T221" s="315"/>
      <c r="U221" s="315">
        <f t="shared" si="37"/>
        <v>28</v>
      </c>
      <c r="V221" s="376"/>
    </row>
    <row r="222" spans="1:22" ht="18">
      <c r="A222" s="442" t="s">
        <v>738</v>
      </c>
      <c r="B222" s="10"/>
      <c r="C222" s="314" t="s">
        <v>15</v>
      </c>
      <c r="D222" s="315">
        <v>12</v>
      </c>
      <c r="E222" s="315">
        <v>4</v>
      </c>
      <c r="F222" s="315"/>
      <c r="G222" s="315"/>
      <c r="H222" s="315"/>
      <c r="I222" s="315"/>
      <c r="J222" s="315"/>
      <c r="K222" s="315"/>
      <c r="L222" s="315"/>
      <c r="M222" s="315"/>
      <c r="N222" s="315"/>
      <c r="O222" s="315"/>
      <c r="P222" s="315"/>
      <c r="Q222" s="315"/>
      <c r="R222" s="315"/>
      <c r="S222" s="315"/>
      <c r="T222" s="315"/>
      <c r="U222" s="315">
        <f t="shared" si="37"/>
        <v>16</v>
      </c>
      <c r="V222" s="376"/>
    </row>
    <row r="223" spans="1:22" ht="18">
      <c r="A223" s="336" t="s">
        <v>170</v>
      </c>
      <c r="B223" s="10"/>
      <c r="C223" s="368" t="s">
        <v>11</v>
      </c>
      <c r="D223" s="313">
        <v>20</v>
      </c>
      <c r="E223" s="369">
        <v>8</v>
      </c>
      <c r="F223" s="313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>
        <f t="shared" si="37"/>
        <v>28</v>
      </c>
      <c r="V223" s="376"/>
    </row>
    <row r="224" spans="1:22" ht="18">
      <c r="A224" s="340" t="s">
        <v>171</v>
      </c>
      <c r="B224" s="18"/>
      <c r="C224" s="316" t="s">
        <v>78</v>
      </c>
      <c r="D224" s="319"/>
      <c r="E224" s="319"/>
      <c r="F224" s="319"/>
      <c r="G224" s="319"/>
      <c r="H224" s="319"/>
      <c r="I224" s="319"/>
      <c r="J224" s="319"/>
      <c r="K224" s="319"/>
      <c r="L224" s="319"/>
      <c r="M224" s="319"/>
      <c r="N224" s="319"/>
      <c r="O224" s="319"/>
      <c r="P224" s="319"/>
      <c r="Q224" s="319"/>
      <c r="R224" s="319"/>
      <c r="S224" s="319"/>
      <c r="T224" s="319"/>
      <c r="U224" s="315">
        <f t="shared" si="37"/>
        <v>0</v>
      </c>
      <c r="V224" s="376"/>
    </row>
    <row r="225" spans="1:22" ht="18">
      <c r="A225" s="358" t="s">
        <v>172</v>
      </c>
      <c r="B225" s="359"/>
      <c r="C225" s="365" t="s">
        <v>7</v>
      </c>
      <c r="D225" s="366">
        <f aca="true" t="shared" si="38" ref="D225:J225">SUM(D214:D224)</f>
        <v>312</v>
      </c>
      <c r="E225" s="366">
        <f t="shared" si="38"/>
        <v>136</v>
      </c>
      <c r="F225" s="366">
        <f t="shared" si="38"/>
        <v>52</v>
      </c>
      <c r="G225" s="366">
        <f t="shared" si="38"/>
        <v>15</v>
      </c>
      <c r="H225" s="366">
        <f t="shared" si="38"/>
        <v>4</v>
      </c>
      <c r="I225" s="366">
        <f t="shared" si="38"/>
        <v>0</v>
      </c>
      <c r="J225" s="366">
        <f t="shared" si="38"/>
        <v>0</v>
      </c>
      <c r="K225" s="366"/>
      <c r="L225" s="366"/>
      <c r="M225" s="366">
        <f>SUM(M214:M224)</f>
        <v>9</v>
      </c>
      <c r="N225" s="366"/>
      <c r="O225" s="366"/>
      <c r="P225" s="366"/>
      <c r="Q225" s="366"/>
      <c r="R225" s="366">
        <f>SUM(R214:R224)</f>
        <v>0</v>
      </c>
      <c r="S225" s="366">
        <f>SUM(S214:S224)</f>
        <v>1</v>
      </c>
      <c r="T225" s="366">
        <f>SUM(T214:T224)</f>
        <v>0</v>
      </c>
      <c r="U225" s="367">
        <f t="shared" si="37"/>
        <v>529</v>
      </c>
      <c r="V225" s="376"/>
    </row>
    <row r="226" spans="1:22" ht="18">
      <c r="A226" s="334"/>
      <c r="B226" s="7"/>
      <c r="C226" s="314"/>
      <c r="D226" s="315"/>
      <c r="E226" s="315"/>
      <c r="F226" s="315"/>
      <c r="G226" s="315"/>
      <c r="H226" s="315"/>
      <c r="I226" s="315"/>
      <c r="J226" s="315"/>
      <c r="K226" s="315"/>
      <c r="L226" s="315"/>
      <c r="M226" s="315"/>
      <c r="N226" s="315"/>
      <c r="O226" s="315"/>
      <c r="P226" s="315"/>
      <c r="Q226" s="315"/>
      <c r="R226" s="315"/>
      <c r="S226" s="315"/>
      <c r="T226" s="315"/>
      <c r="U226" s="315">
        <f>SUM(D226:G226)</f>
        <v>0</v>
      </c>
      <c r="V226" s="376"/>
    </row>
    <row r="227" spans="1:22" ht="18">
      <c r="A227" s="340"/>
      <c r="B227" s="18"/>
      <c r="C227" s="316"/>
      <c r="D227" s="319"/>
      <c r="E227" s="319"/>
      <c r="F227" s="319"/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19"/>
      <c r="R227" s="319"/>
      <c r="S227" s="319"/>
      <c r="T227" s="319"/>
      <c r="U227" s="319">
        <f>SUM(D227:G227)</f>
        <v>0</v>
      </c>
      <c r="V227" s="376"/>
    </row>
    <row r="228" spans="1:22" ht="18">
      <c r="A228" s="335" t="s">
        <v>173</v>
      </c>
      <c r="B228" s="9"/>
      <c r="C228" s="347" t="s">
        <v>739</v>
      </c>
      <c r="D228" s="315">
        <v>56</v>
      </c>
      <c r="E228" s="315">
        <v>28</v>
      </c>
      <c r="F228" s="315">
        <v>8</v>
      </c>
      <c r="G228" s="315">
        <v>7</v>
      </c>
      <c r="H228" s="315">
        <v>2</v>
      </c>
      <c r="I228" s="315"/>
      <c r="J228" s="315"/>
      <c r="K228" s="315"/>
      <c r="L228" s="315"/>
      <c r="M228" s="315">
        <v>3</v>
      </c>
      <c r="N228" s="315"/>
      <c r="O228" s="315"/>
      <c r="P228" s="315"/>
      <c r="Q228" s="315"/>
      <c r="R228" s="315"/>
      <c r="S228" s="315">
        <v>1</v>
      </c>
      <c r="T228" s="315"/>
      <c r="U228" s="315">
        <f aca="true" t="shared" si="39" ref="U228:U234">SUM(D228:T228)</f>
        <v>105</v>
      </c>
      <c r="V228" s="376"/>
    </row>
    <row r="229" spans="1:22" ht="18">
      <c r="A229" s="335" t="s">
        <v>174</v>
      </c>
      <c r="B229" s="9"/>
      <c r="C229" s="314" t="s">
        <v>11</v>
      </c>
      <c r="D229" s="313">
        <v>16</v>
      </c>
      <c r="E229" s="315">
        <v>8</v>
      </c>
      <c r="F229" s="313">
        <v>4</v>
      </c>
      <c r="G229" s="315"/>
      <c r="H229" s="315"/>
      <c r="I229" s="315"/>
      <c r="J229" s="315"/>
      <c r="K229" s="315"/>
      <c r="L229" s="315"/>
      <c r="M229" s="315"/>
      <c r="N229" s="315"/>
      <c r="O229" s="315"/>
      <c r="P229" s="315"/>
      <c r="Q229" s="315"/>
      <c r="R229" s="315"/>
      <c r="S229" s="315"/>
      <c r="T229" s="315"/>
      <c r="U229" s="315">
        <f t="shared" si="39"/>
        <v>28</v>
      </c>
      <c r="V229" s="376"/>
    </row>
    <row r="230" spans="1:22" ht="18">
      <c r="A230" s="335" t="s">
        <v>175</v>
      </c>
      <c r="B230" s="9"/>
      <c r="C230" s="314" t="s">
        <v>34</v>
      </c>
      <c r="D230" s="315">
        <v>20</v>
      </c>
      <c r="E230" s="315">
        <v>12</v>
      </c>
      <c r="F230" s="315">
        <v>4</v>
      </c>
      <c r="G230" s="315"/>
      <c r="H230" s="315"/>
      <c r="I230" s="315"/>
      <c r="J230" s="315"/>
      <c r="K230" s="315"/>
      <c r="L230" s="315"/>
      <c r="M230" s="315"/>
      <c r="N230" s="315"/>
      <c r="O230" s="315"/>
      <c r="P230" s="315"/>
      <c r="Q230" s="315"/>
      <c r="R230" s="315"/>
      <c r="S230" s="315"/>
      <c r="T230" s="315"/>
      <c r="U230" s="315">
        <f t="shared" si="39"/>
        <v>36</v>
      </c>
      <c r="V230" s="376"/>
    </row>
    <row r="231" spans="1:22" ht="18">
      <c r="A231" s="335" t="s">
        <v>176</v>
      </c>
      <c r="B231" s="9"/>
      <c r="C231" s="314" t="s">
        <v>109</v>
      </c>
      <c r="D231" s="315">
        <v>52</v>
      </c>
      <c r="E231" s="315">
        <v>12</v>
      </c>
      <c r="F231" s="315">
        <v>8</v>
      </c>
      <c r="G231" s="315"/>
      <c r="H231" s="315"/>
      <c r="I231" s="315"/>
      <c r="J231" s="315"/>
      <c r="K231" s="315"/>
      <c r="L231" s="315"/>
      <c r="M231" s="315"/>
      <c r="N231" s="315"/>
      <c r="O231" s="315"/>
      <c r="P231" s="315"/>
      <c r="Q231" s="315"/>
      <c r="R231" s="315"/>
      <c r="S231" s="315"/>
      <c r="T231" s="315"/>
      <c r="U231" s="315">
        <f t="shared" si="39"/>
        <v>72</v>
      </c>
      <c r="V231" s="376"/>
    </row>
    <row r="232" spans="1:22" ht="18">
      <c r="A232" s="336" t="s">
        <v>177</v>
      </c>
      <c r="B232" s="10"/>
      <c r="C232" s="314" t="s">
        <v>11</v>
      </c>
      <c r="D232" s="313">
        <v>16</v>
      </c>
      <c r="E232" s="315">
        <v>8</v>
      </c>
      <c r="F232" s="313">
        <v>4</v>
      </c>
      <c r="G232" s="315"/>
      <c r="H232" s="315"/>
      <c r="I232" s="315"/>
      <c r="J232" s="315"/>
      <c r="K232" s="315"/>
      <c r="L232" s="315"/>
      <c r="M232" s="315"/>
      <c r="N232" s="315"/>
      <c r="O232" s="315"/>
      <c r="P232" s="315"/>
      <c r="Q232" s="315"/>
      <c r="R232" s="315"/>
      <c r="S232" s="315"/>
      <c r="T232" s="315"/>
      <c r="U232" s="315">
        <f t="shared" si="39"/>
        <v>28</v>
      </c>
      <c r="V232" s="376"/>
    </row>
    <row r="233" spans="1:22" ht="18">
      <c r="A233" s="336" t="s">
        <v>178</v>
      </c>
      <c r="B233" s="10"/>
      <c r="C233" s="312" t="s">
        <v>11</v>
      </c>
      <c r="D233" s="313">
        <v>20</v>
      </c>
      <c r="E233" s="313">
        <v>8</v>
      </c>
      <c r="F233" s="313"/>
      <c r="G233" s="315"/>
      <c r="H233" s="315"/>
      <c r="I233" s="315"/>
      <c r="J233" s="315"/>
      <c r="K233" s="315"/>
      <c r="L233" s="315"/>
      <c r="M233" s="315"/>
      <c r="N233" s="315"/>
      <c r="O233" s="315"/>
      <c r="P233" s="315"/>
      <c r="Q233" s="315"/>
      <c r="R233" s="315"/>
      <c r="S233" s="315"/>
      <c r="T233" s="315"/>
      <c r="U233" s="315">
        <f t="shared" si="39"/>
        <v>28</v>
      </c>
      <c r="V233" s="376"/>
    </row>
    <row r="234" spans="1:22" ht="18">
      <c r="A234" s="358" t="s">
        <v>179</v>
      </c>
      <c r="B234" s="359"/>
      <c r="C234" s="365" t="s">
        <v>7</v>
      </c>
      <c r="D234" s="366">
        <f aca="true" t="shared" si="40" ref="D234:J234">SUM(D228:D233)</f>
        <v>180</v>
      </c>
      <c r="E234" s="366">
        <f t="shared" si="40"/>
        <v>76</v>
      </c>
      <c r="F234" s="366">
        <f t="shared" si="40"/>
        <v>28</v>
      </c>
      <c r="G234" s="366">
        <f t="shared" si="40"/>
        <v>7</v>
      </c>
      <c r="H234" s="366">
        <f t="shared" si="40"/>
        <v>2</v>
      </c>
      <c r="I234" s="366">
        <f t="shared" si="40"/>
        <v>0</v>
      </c>
      <c r="J234" s="366">
        <f t="shared" si="40"/>
        <v>0</v>
      </c>
      <c r="K234" s="366"/>
      <c r="L234" s="366"/>
      <c r="M234" s="366">
        <f>SUM(M228:M233)</f>
        <v>3</v>
      </c>
      <c r="N234" s="366"/>
      <c r="O234" s="366"/>
      <c r="P234" s="366"/>
      <c r="Q234" s="366"/>
      <c r="R234" s="366">
        <f>SUM(R228:R233)</f>
        <v>0</v>
      </c>
      <c r="S234" s="366">
        <f>SUM(S228:S233)</f>
        <v>1</v>
      </c>
      <c r="T234" s="366">
        <f>SUM(T228:T233)</f>
        <v>0</v>
      </c>
      <c r="U234" s="367">
        <f t="shared" si="39"/>
        <v>297</v>
      </c>
      <c r="V234" s="376"/>
    </row>
    <row r="235" spans="1:22" ht="18">
      <c r="A235" s="335"/>
      <c r="B235" s="9"/>
      <c r="C235" s="314"/>
      <c r="D235" s="315"/>
      <c r="E235" s="315"/>
      <c r="F235" s="315"/>
      <c r="G235" s="315"/>
      <c r="H235" s="315"/>
      <c r="I235" s="315"/>
      <c r="J235" s="315"/>
      <c r="K235" s="315"/>
      <c r="L235" s="315"/>
      <c r="M235" s="315"/>
      <c r="N235" s="315"/>
      <c r="O235" s="315"/>
      <c r="P235" s="315"/>
      <c r="Q235" s="315"/>
      <c r="R235" s="315"/>
      <c r="S235" s="315"/>
      <c r="T235" s="315"/>
      <c r="U235" s="315"/>
      <c r="V235" s="376"/>
    </row>
    <row r="236" spans="3:22" ht="18">
      <c r="C236" s="321"/>
      <c r="D236" s="322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322"/>
      <c r="U236" s="315">
        <f aca="true" t="shared" si="41" ref="U236:U243">SUM(D236:T236)</f>
        <v>0</v>
      </c>
      <c r="V236" s="376"/>
    </row>
    <row r="237" spans="1:22" ht="18">
      <c r="A237" s="336" t="s">
        <v>918</v>
      </c>
      <c r="B237" s="12"/>
      <c r="C237" s="314" t="s">
        <v>40</v>
      </c>
      <c r="D237" s="315">
        <v>2</v>
      </c>
      <c r="E237" s="315">
        <v>12</v>
      </c>
      <c r="F237" s="315">
        <v>2</v>
      </c>
      <c r="G237" s="315">
        <v>4</v>
      </c>
      <c r="H237" s="315">
        <v>2</v>
      </c>
      <c r="I237" s="315"/>
      <c r="J237" s="315"/>
      <c r="K237" s="315">
        <v>1</v>
      </c>
      <c r="L237" s="315">
        <v>1</v>
      </c>
      <c r="M237" s="315">
        <v>3</v>
      </c>
      <c r="N237" s="315"/>
      <c r="O237" s="315"/>
      <c r="P237" s="315"/>
      <c r="Q237" s="315"/>
      <c r="R237" s="315">
        <v>1</v>
      </c>
      <c r="S237" s="315"/>
      <c r="T237" s="315">
        <v>1</v>
      </c>
      <c r="U237" s="315">
        <f t="shared" si="41"/>
        <v>29</v>
      </c>
      <c r="V237" s="376"/>
    </row>
    <row r="238" spans="1:22" ht="18">
      <c r="A238" s="335" t="s">
        <v>180</v>
      </c>
      <c r="B238" s="9"/>
      <c r="C238" s="314" t="s">
        <v>1046</v>
      </c>
      <c r="D238" s="315">
        <v>24</v>
      </c>
      <c r="E238" s="315">
        <v>12</v>
      </c>
      <c r="F238" s="315">
        <v>4</v>
      </c>
      <c r="G238" s="315"/>
      <c r="H238" s="315"/>
      <c r="I238" s="315"/>
      <c r="J238" s="315"/>
      <c r="K238" s="315"/>
      <c r="L238" s="315"/>
      <c r="M238" s="315"/>
      <c r="N238" s="315"/>
      <c r="O238" s="315"/>
      <c r="P238" s="315"/>
      <c r="Q238" s="315"/>
      <c r="R238" s="315"/>
      <c r="S238" s="315"/>
      <c r="T238" s="315"/>
      <c r="U238" s="315">
        <f t="shared" si="41"/>
        <v>40</v>
      </c>
      <c r="V238" s="376"/>
    </row>
    <row r="239" spans="1:22" ht="18">
      <c r="A239" s="407" t="s">
        <v>1074</v>
      </c>
      <c r="B239" s="9"/>
      <c r="C239" s="314" t="s">
        <v>1075</v>
      </c>
      <c r="D239" s="315"/>
      <c r="E239" s="315"/>
      <c r="F239" s="315"/>
      <c r="G239" s="315"/>
      <c r="H239" s="315"/>
      <c r="I239" s="315"/>
      <c r="J239" s="315"/>
      <c r="K239" s="315"/>
      <c r="L239" s="315"/>
      <c r="M239" s="315"/>
      <c r="N239" s="315"/>
      <c r="O239" s="315"/>
      <c r="P239" s="315"/>
      <c r="Q239" s="315"/>
      <c r="R239" s="315"/>
      <c r="S239" s="315"/>
      <c r="T239" s="315"/>
      <c r="U239" s="315"/>
      <c r="V239" s="376"/>
    </row>
    <row r="240" spans="1:22" ht="18">
      <c r="A240" s="407" t="s">
        <v>1071</v>
      </c>
      <c r="B240" s="9"/>
      <c r="C240" s="314" t="s">
        <v>86</v>
      </c>
      <c r="D240" s="315">
        <v>0</v>
      </c>
      <c r="E240" s="315">
        <v>0</v>
      </c>
      <c r="F240" s="315">
        <v>0</v>
      </c>
      <c r="G240" s="315"/>
      <c r="H240" s="315"/>
      <c r="I240" s="315"/>
      <c r="J240" s="315"/>
      <c r="K240" s="315"/>
      <c r="L240" s="315"/>
      <c r="M240" s="315"/>
      <c r="N240" s="315"/>
      <c r="O240" s="315"/>
      <c r="P240" s="315"/>
      <c r="Q240" s="315"/>
      <c r="R240" s="315"/>
      <c r="S240" s="315"/>
      <c r="T240" s="315"/>
      <c r="U240" s="315"/>
      <c r="V240" s="376"/>
    </row>
    <row r="241" spans="1:22" ht="18">
      <c r="A241" s="335" t="s">
        <v>926</v>
      </c>
      <c r="B241" s="9"/>
      <c r="C241" s="314" t="s">
        <v>45</v>
      </c>
      <c r="D241" s="315">
        <v>2</v>
      </c>
      <c r="E241" s="315">
        <v>3</v>
      </c>
      <c r="F241" s="315">
        <v>1</v>
      </c>
      <c r="G241" s="315"/>
      <c r="H241" s="315"/>
      <c r="I241" s="315"/>
      <c r="J241" s="315"/>
      <c r="K241" s="315"/>
      <c r="L241" s="315"/>
      <c r="M241" s="315"/>
      <c r="N241" s="315"/>
      <c r="O241" s="315"/>
      <c r="P241" s="315"/>
      <c r="Q241" s="315"/>
      <c r="R241" s="315"/>
      <c r="S241" s="315"/>
      <c r="T241" s="315"/>
      <c r="U241" s="315">
        <f t="shared" si="41"/>
        <v>6</v>
      </c>
      <c r="V241" s="376"/>
    </row>
    <row r="242" spans="1:22" ht="18">
      <c r="A242" s="335" t="s">
        <v>933</v>
      </c>
      <c r="B242" s="9"/>
      <c r="C242" s="314" t="s">
        <v>43</v>
      </c>
      <c r="D242" s="315"/>
      <c r="E242" s="315"/>
      <c r="F242" s="315"/>
      <c r="G242" s="315">
        <v>4</v>
      </c>
      <c r="H242" s="315"/>
      <c r="I242" s="315"/>
      <c r="J242" s="315"/>
      <c r="K242" s="315"/>
      <c r="L242" s="315"/>
      <c r="M242" s="315"/>
      <c r="N242" s="315"/>
      <c r="O242" s="315"/>
      <c r="P242" s="315"/>
      <c r="Q242" s="315"/>
      <c r="R242" s="315"/>
      <c r="S242" s="315"/>
      <c r="T242" s="315"/>
      <c r="U242" s="315">
        <f t="shared" si="41"/>
        <v>4</v>
      </c>
      <c r="V242" s="376"/>
    </row>
    <row r="243" spans="1:22" ht="18">
      <c r="A243" s="358" t="s">
        <v>46</v>
      </c>
      <c r="B243" s="359"/>
      <c r="C243" s="365" t="s">
        <v>7</v>
      </c>
      <c r="D243" s="366">
        <f aca="true" t="shared" si="42" ref="D243:T243">SUM(D237:D242)</f>
        <v>28</v>
      </c>
      <c r="E243" s="366">
        <f t="shared" si="42"/>
        <v>27</v>
      </c>
      <c r="F243" s="366">
        <f t="shared" si="42"/>
        <v>7</v>
      </c>
      <c r="G243" s="366">
        <f t="shared" si="42"/>
        <v>8</v>
      </c>
      <c r="H243" s="366">
        <f t="shared" si="42"/>
        <v>2</v>
      </c>
      <c r="I243" s="366">
        <f t="shared" si="42"/>
        <v>0</v>
      </c>
      <c r="J243" s="366">
        <f t="shared" si="42"/>
        <v>0</v>
      </c>
      <c r="K243" s="366">
        <f t="shared" si="42"/>
        <v>1</v>
      </c>
      <c r="L243" s="366">
        <f t="shared" si="42"/>
        <v>1</v>
      </c>
      <c r="M243" s="366">
        <f t="shared" si="42"/>
        <v>3</v>
      </c>
      <c r="N243" s="366">
        <f t="shared" si="42"/>
        <v>0</v>
      </c>
      <c r="O243" s="366">
        <f t="shared" si="42"/>
        <v>0</v>
      </c>
      <c r="P243" s="366">
        <f t="shared" si="42"/>
        <v>0</v>
      </c>
      <c r="Q243" s="366">
        <f t="shared" si="42"/>
        <v>0</v>
      </c>
      <c r="R243" s="366">
        <f t="shared" si="42"/>
        <v>1</v>
      </c>
      <c r="S243" s="366">
        <f t="shared" si="42"/>
        <v>0</v>
      </c>
      <c r="T243" s="366">
        <f t="shared" si="42"/>
        <v>1</v>
      </c>
      <c r="U243" s="367">
        <f t="shared" si="41"/>
        <v>79</v>
      </c>
      <c r="V243" s="376"/>
    </row>
    <row r="244" spans="1:22" ht="18">
      <c r="A244" s="335"/>
      <c r="B244" s="9"/>
      <c r="C244" s="314"/>
      <c r="D244" s="315"/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  <c r="P244" s="315"/>
      <c r="Q244" s="315"/>
      <c r="R244" s="315"/>
      <c r="S244" s="315"/>
      <c r="T244" s="315"/>
      <c r="U244" s="315">
        <f>SUM(D244:G244)</f>
        <v>0</v>
      </c>
      <c r="V244" s="376"/>
    </row>
    <row r="245" spans="1:22" ht="18">
      <c r="A245" s="340"/>
      <c r="B245" s="18"/>
      <c r="C245" s="314"/>
      <c r="D245" s="315"/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  <c r="P245" s="315"/>
      <c r="Q245" s="315"/>
      <c r="R245" s="315"/>
      <c r="S245" s="315"/>
      <c r="T245" s="315"/>
      <c r="U245" s="315">
        <f>SUM(D245:G245)</f>
        <v>0</v>
      </c>
      <c r="V245" s="376"/>
    </row>
    <row r="246" spans="1:22" ht="18">
      <c r="A246" s="335" t="s">
        <v>181</v>
      </c>
      <c r="B246" s="315"/>
      <c r="C246" s="347" t="s">
        <v>739</v>
      </c>
      <c r="D246" s="315">
        <v>56</v>
      </c>
      <c r="E246" s="315">
        <v>28</v>
      </c>
      <c r="F246" s="315">
        <v>8</v>
      </c>
      <c r="G246" s="315">
        <v>4</v>
      </c>
      <c r="H246" s="315">
        <v>2</v>
      </c>
      <c r="I246" s="315"/>
      <c r="J246" s="315"/>
      <c r="K246" s="315"/>
      <c r="L246" s="315"/>
      <c r="M246" s="315">
        <v>3</v>
      </c>
      <c r="N246" s="315"/>
      <c r="O246" s="315"/>
      <c r="P246" s="315"/>
      <c r="Q246" s="315"/>
      <c r="R246" s="315">
        <v>1</v>
      </c>
      <c r="S246" s="315"/>
      <c r="T246" s="315"/>
      <c r="U246" s="315">
        <f aca="true" t="shared" si="43" ref="U246:U251">SUM(D246:T246)</f>
        <v>102</v>
      </c>
      <c r="V246" s="376"/>
    </row>
    <row r="247" spans="1:22" ht="18">
      <c r="A247" s="335" t="s">
        <v>182</v>
      </c>
      <c r="B247" s="9"/>
      <c r="C247" s="314" t="s">
        <v>11</v>
      </c>
      <c r="D247" s="313">
        <v>20</v>
      </c>
      <c r="E247" s="315">
        <v>8</v>
      </c>
      <c r="F247" s="313"/>
      <c r="G247" s="315"/>
      <c r="H247" s="315"/>
      <c r="I247" s="315"/>
      <c r="J247" s="315"/>
      <c r="K247" s="315"/>
      <c r="L247" s="315"/>
      <c r="M247" s="315"/>
      <c r="N247" s="315"/>
      <c r="O247" s="315"/>
      <c r="P247" s="315"/>
      <c r="Q247" s="315"/>
      <c r="R247" s="315"/>
      <c r="S247" s="315"/>
      <c r="T247" s="315"/>
      <c r="U247" s="315">
        <f t="shared" si="43"/>
        <v>28</v>
      </c>
      <c r="V247" s="376"/>
    </row>
    <row r="248" spans="1:22" ht="18">
      <c r="A248" s="335" t="s">
        <v>183</v>
      </c>
      <c r="B248" s="9"/>
      <c r="C248" s="314" t="s">
        <v>11</v>
      </c>
      <c r="D248" s="313">
        <v>16</v>
      </c>
      <c r="E248" s="315">
        <v>8</v>
      </c>
      <c r="F248" s="313">
        <v>4</v>
      </c>
      <c r="G248" s="315"/>
      <c r="H248" s="315"/>
      <c r="I248" s="315"/>
      <c r="J248" s="315"/>
      <c r="K248" s="315"/>
      <c r="L248" s="315"/>
      <c r="M248" s="315"/>
      <c r="N248" s="315"/>
      <c r="O248" s="315"/>
      <c r="P248" s="315"/>
      <c r="Q248" s="315"/>
      <c r="R248" s="315"/>
      <c r="S248" s="315"/>
      <c r="T248" s="315"/>
      <c r="U248" s="315">
        <f t="shared" si="43"/>
        <v>28</v>
      </c>
      <c r="V248" s="376"/>
    </row>
    <row r="249" spans="1:22" ht="18">
      <c r="A249" s="335" t="s">
        <v>184</v>
      </c>
      <c r="B249" s="9"/>
      <c r="C249" s="314" t="s">
        <v>11</v>
      </c>
      <c r="D249" s="313">
        <v>16</v>
      </c>
      <c r="E249" s="315">
        <v>8</v>
      </c>
      <c r="F249" s="313">
        <v>4</v>
      </c>
      <c r="G249" s="315"/>
      <c r="H249" s="315"/>
      <c r="I249" s="315"/>
      <c r="J249" s="315"/>
      <c r="K249" s="315"/>
      <c r="L249" s="315"/>
      <c r="M249" s="315"/>
      <c r="N249" s="315"/>
      <c r="O249" s="315"/>
      <c r="P249" s="315"/>
      <c r="Q249" s="315"/>
      <c r="R249" s="315"/>
      <c r="S249" s="315"/>
      <c r="T249" s="315"/>
      <c r="U249" s="315">
        <f t="shared" si="43"/>
        <v>28</v>
      </c>
      <c r="V249" s="376"/>
    </row>
    <row r="250" spans="1:22" ht="18">
      <c r="A250" s="335" t="s">
        <v>185</v>
      </c>
      <c r="B250" s="9"/>
      <c r="C250" s="314" t="s">
        <v>11</v>
      </c>
      <c r="D250" s="313">
        <v>16</v>
      </c>
      <c r="E250" s="315">
        <v>8</v>
      </c>
      <c r="F250" s="313">
        <v>4</v>
      </c>
      <c r="G250" s="315"/>
      <c r="H250" s="315"/>
      <c r="I250" s="315"/>
      <c r="J250" s="315"/>
      <c r="K250" s="315"/>
      <c r="L250" s="315"/>
      <c r="M250" s="315"/>
      <c r="N250" s="315"/>
      <c r="O250" s="315"/>
      <c r="P250" s="315"/>
      <c r="Q250" s="315"/>
      <c r="R250" s="315"/>
      <c r="S250" s="315"/>
      <c r="T250" s="315"/>
      <c r="U250" s="315">
        <f t="shared" si="43"/>
        <v>28</v>
      </c>
      <c r="V250" s="376"/>
    </row>
    <row r="251" spans="1:22" ht="18">
      <c r="A251" s="358" t="s">
        <v>186</v>
      </c>
      <c r="B251" s="359"/>
      <c r="C251" s="365" t="s">
        <v>7</v>
      </c>
      <c r="D251" s="366">
        <f aca="true" t="shared" si="44" ref="D251:J251">SUM(D246:D250)</f>
        <v>124</v>
      </c>
      <c r="E251" s="366">
        <f t="shared" si="44"/>
        <v>60</v>
      </c>
      <c r="F251" s="366">
        <f t="shared" si="44"/>
        <v>20</v>
      </c>
      <c r="G251" s="366">
        <f t="shared" si="44"/>
        <v>4</v>
      </c>
      <c r="H251" s="366">
        <f t="shared" si="44"/>
        <v>2</v>
      </c>
      <c r="I251" s="366">
        <f t="shared" si="44"/>
        <v>0</v>
      </c>
      <c r="J251" s="366">
        <f t="shared" si="44"/>
        <v>0</v>
      </c>
      <c r="K251" s="366"/>
      <c r="L251" s="366"/>
      <c r="M251" s="366">
        <f>SUM(M246:M250)</f>
        <v>3</v>
      </c>
      <c r="N251" s="366"/>
      <c r="O251" s="366"/>
      <c r="P251" s="366"/>
      <c r="Q251" s="366"/>
      <c r="R251" s="366">
        <f>SUM(R246:R250)</f>
        <v>1</v>
      </c>
      <c r="S251" s="366">
        <f>SUM(S246:S250)</f>
        <v>0</v>
      </c>
      <c r="T251" s="366">
        <f>SUM(T246:T250)</f>
        <v>0</v>
      </c>
      <c r="U251" s="367">
        <f t="shared" si="43"/>
        <v>214</v>
      </c>
      <c r="V251" s="376"/>
    </row>
    <row r="252" spans="1:22" ht="18">
      <c r="A252" s="337"/>
      <c r="B252" s="13"/>
      <c r="C252" s="314"/>
      <c r="D252" s="315"/>
      <c r="E252" s="315"/>
      <c r="F252" s="315"/>
      <c r="G252" s="315"/>
      <c r="H252" s="315"/>
      <c r="I252" s="315"/>
      <c r="J252" s="315"/>
      <c r="K252" s="315"/>
      <c r="L252" s="315"/>
      <c r="M252" s="315"/>
      <c r="N252" s="315"/>
      <c r="O252" s="315"/>
      <c r="P252" s="315"/>
      <c r="Q252" s="315"/>
      <c r="R252" s="315"/>
      <c r="S252" s="315"/>
      <c r="T252" s="315"/>
      <c r="U252" s="315">
        <f>SUM(D252:G252)</f>
        <v>0</v>
      </c>
      <c r="V252" s="376"/>
    </row>
    <row r="253" spans="1:22" ht="18">
      <c r="A253" s="334"/>
      <c r="B253" s="7"/>
      <c r="C253" s="314"/>
      <c r="D253" s="315"/>
      <c r="E253" s="315"/>
      <c r="F253" s="315"/>
      <c r="G253" s="315"/>
      <c r="H253" s="315"/>
      <c r="I253" s="315"/>
      <c r="J253" s="315"/>
      <c r="K253" s="315"/>
      <c r="L253" s="315"/>
      <c r="M253" s="315"/>
      <c r="N253" s="315"/>
      <c r="O253" s="315"/>
      <c r="P253" s="315"/>
      <c r="Q253" s="315"/>
      <c r="R253" s="315"/>
      <c r="S253" s="315"/>
      <c r="T253" s="315"/>
      <c r="U253" s="315">
        <f>SUM(D253:G253)</f>
        <v>0</v>
      </c>
      <c r="V253" s="376"/>
    </row>
    <row r="254" spans="1:22" ht="18">
      <c r="A254" s="335" t="s">
        <v>187</v>
      </c>
      <c r="B254" s="9"/>
      <c r="C254" s="314" t="s">
        <v>48</v>
      </c>
      <c r="D254" s="315">
        <v>56</v>
      </c>
      <c r="E254" s="315">
        <v>24</v>
      </c>
      <c r="F254" s="315">
        <v>8</v>
      </c>
      <c r="G254" s="315">
        <v>4</v>
      </c>
      <c r="H254" s="315">
        <v>2</v>
      </c>
      <c r="I254" s="315"/>
      <c r="J254" s="315"/>
      <c r="K254" s="315"/>
      <c r="L254" s="315"/>
      <c r="M254" s="315">
        <v>3</v>
      </c>
      <c r="N254" s="315"/>
      <c r="O254" s="315"/>
      <c r="P254" s="315"/>
      <c r="Q254" s="315"/>
      <c r="R254" s="315">
        <v>1</v>
      </c>
      <c r="S254" s="315"/>
      <c r="T254" s="315"/>
      <c r="U254" s="315">
        <f>SUM(D254:T254)</f>
        <v>98</v>
      </c>
      <c r="V254" s="376"/>
    </row>
    <row r="255" spans="1:22" ht="18">
      <c r="A255" s="335" t="s">
        <v>188</v>
      </c>
      <c r="B255" s="9"/>
      <c r="C255" s="314" t="s">
        <v>11</v>
      </c>
      <c r="D255" s="313">
        <v>16</v>
      </c>
      <c r="E255" s="315">
        <v>8</v>
      </c>
      <c r="F255" s="313">
        <v>4</v>
      </c>
      <c r="G255" s="315"/>
      <c r="H255" s="315"/>
      <c r="I255" s="315"/>
      <c r="J255" s="315"/>
      <c r="K255" s="315"/>
      <c r="L255" s="315"/>
      <c r="M255" s="315"/>
      <c r="N255" s="315"/>
      <c r="O255" s="315"/>
      <c r="P255" s="315"/>
      <c r="Q255" s="315"/>
      <c r="R255" s="315"/>
      <c r="S255" s="315"/>
      <c r="T255" s="315"/>
      <c r="U255" s="315">
        <f>SUM(D255:T255)</f>
        <v>28</v>
      </c>
      <c r="V255" s="376"/>
    </row>
    <row r="256" spans="1:22" ht="18">
      <c r="A256" s="335" t="s">
        <v>189</v>
      </c>
      <c r="B256" s="9"/>
      <c r="C256" s="314" t="s">
        <v>15</v>
      </c>
      <c r="D256" s="315">
        <v>12</v>
      </c>
      <c r="E256" s="315">
        <v>4</v>
      </c>
      <c r="F256" s="315"/>
      <c r="G256" s="315"/>
      <c r="H256" s="315"/>
      <c r="I256" s="315"/>
      <c r="J256" s="315"/>
      <c r="K256" s="315"/>
      <c r="L256" s="315"/>
      <c r="M256" s="315"/>
      <c r="N256" s="315"/>
      <c r="O256" s="315"/>
      <c r="P256" s="315"/>
      <c r="Q256" s="315"/>
      <c r="R256" s="315"/>
      <c r="S256" s="315"/>
      <c r="T256" s="315"/>
      <c r="U256" s="315">
        <f>SUM(D256:T256)</f>
        <v>16</v>
      </c>
      <c r="V256" s="376"/>
    </row>
    <row r="257" spans="1:22" ht="18">
      <c r="A257" s="358" t="s">
        <v>190</v>
      </c>
      <c r="B257" s="359"/>
      <c r="C257" s="365" t="s">
        <v>7</v>
      </c>
      <c r="D257" s="366">
        <f aca="true" t="shared" si="45" ref="D257:J257">SUM(D254:D256)</f>
        <v>84</v>
      </c>
      <c r="E257" s="366">
        <f t="shared" si="45"/>
        <v>36</v>
      </c>
      <c r="F257" s="366">
        <f t="shared" si="45"/>
        <v>12</v>
      </c>
      <c r="G257" s="366">
        <f t="shared" si="45"/>
        <v>4</v>
      </c>
      <c r="H257" s="366">
        <f t="shared" si="45"/>
        <v>2</v>
      </c>
      <c r="I257" s="366">
        <f t="shared" si="45"/>
        <v>0</v>
      </c>
      <c r="J257" s="366">
        <f t="shared" si="45"/>
        <v>0</v>
      </c>
      <c r="K257" s="366"/>
      <c r="L257" s="366"/>
      <c r="M257" s="366">
        <f>SUM(M254:M256)</f>
        <v>3</v>
      </c>
      <c r="N257" s="366"/>
      <c r="O257" s="366"/>
      <c r="P257" s="366"/>
      <c r="Q257" s="366"/>
      <c r="R257" s="366">
        <f>SUM(R254:R256)</f>
        <v>1</v>
      </c>
      <c r="S257" s="366">
        <f>SUM(S254:S256)</f>
        <v>0</v>
      </c>
      <c r="T257" s="366">
        <f>SUM(T254:T256)</f>
        <v>0</v>
      </c>
      <c r="U257" s="367">
        <f>SUM(D257:T257)</f>
        <v>142</v>
      </c>
      <c r="V257" s="376"/>
    </row>
    <row r="258" spans="1:22" ht="18">
      <c r="A258" s="337"/>
      <c r="B258" s="13"/>
      <c r="C258" s="314"/>
      <c r="D258" s="315"/>
      <c r="E258" s="315"/>
      <c r="F258" s="315"/>
      <c r="G258" s="315"/>
      <c r="H258" s="315"/>
      <c r="I258" s="315"/>
      <c r="J258" s="315"/>
      <c r="K258" s="315"/>
      <c r="L258" s="315"/>
      <c r="M258" s="315"/>
      <c r="N258" s="315"/>
      <c r="O258" s="315"/>
      <c r="P258" s="315"/>
      <c r="Q258" s="315"/>
      <c r="R258" s="315"/>
      <c r="S258" s="315"/>
      <c r="T258" s="315"/>
      <c r="U258" s="315">
        <f>SUM(D258:G258)</f>
        <v>0</v>
      </c>
      <c r="V258" s="376"/>
    </row>
    <row r="259" spans="1:22" ht="18">
      <c r="A259" s="334"/>
      <c r="B259" s="7"/>
      <c r="C259" s="314"/>
      <c r="D259" s="315"/>
      <c r="E259" s="315"/>
      <c r="F259" s="315"/>
      <c r="G259" s="315"/>
      <c r="H259" s="315"/>
      <c r="I259" s="315"/>
      <c r="J259" s="315"/>
      <c r="K259" s="315"/>
      <c r="L259" s="315"/>
      <c r="M259" s="315"/>
      <c r="N259" s="315"/>
      <c r="O259" s="315"/>
      <c r="P259" s="315"/>
      <c r="Q259" s="315"/>
      <c r="R259" s="315"/>
      <c r="S259" s="315"/>
      <c r="T259" s="315"/>
      <c r="U259" s="315">
        <f>SUM(D259:G259)</f>
        <v>0</v>
      </c>
      <c r="V259" s="376"/>
    </row>
    <row r="260" spans="1:22" ht="18">
      <c r="A260" s="335" t="s">
        <v>191</v>
      </c>
      <c r="B260" s="9"/>
      <c r="C260" s="347" t="s">
        <v>739</v>
      </c>
      <c r="D260" s="315">
        <v>56</v>
      </c>
      <c r="E260" s="315">
        <v>28</v>
      </c>
      <c r="F260" s="315">
        <v>8</v>
      </c>
      <c r="G260" s="315">
        <v>4</v>
      </c>
      <c r="H260" s="315">
        <v>2</v>
      </c>
      <c r="I260" s="315"/>
      <c r="J260" s="315"/>
      <c r="K260" s="315"/>
      <c r="L260" s="315"/>
      <c r="M260" s="315">
        <v>3</v>
      </c>
      <c r="N260" s="315"/>
      <c r="O260" s="315"/>
      <c r="P260" s="315"/>
      <c r="Q260" s="315"/>
      <c r="R260" s="315">
        <v>1</v>
      </c>
      <c r="S260" s="315"/>
      <c r="T260" s="315"/>
      <c r="U260" s="315">
        <f aca="true" t="shared" si="46" ref="U260:U268">SUM(D260:T260)</f>
        <v>102</v>
      </c>
      <c r="V260" s="376"/>
    </row>
    <row r="261" spans="1:22" ht="17.25" customHeight="1">
      <c r="A261" s="373" t="s">
        <v>192</v>
      </c>
      <c r="B261" s="10"/>
      <c r="C261" s="368" t="s">
        <v>34</v>
      </c>
      <c r="D261" s="369">
        <v>20</v>
      </c>
      <c r="E261" s="369">
        <v>12</v>
      </c>
      <c r="F261" s="369">
        <v>4</v>
      </c>
      <c r="G261" s="315"/>
      <c r="H261" s="315"/>
      <c r="I261" s="315"/>
      <c r="J261" s="315"/>
      <c r="K261" s="315"/>
      <c r="L261" s="315"/>
      <c r="M261" s="315"/>
      <c r="N261" s="315"/>
      <c r="O261" s="315"/>
      <c r="P261" s="315"/>
      <c r="Q261" s="315"/>
      <c r="R261" s="315"/>
      <c r="S261" s="315"/>
      <c r="T261" s="315"/>
      <c r="U261" s="369">
        <f t="shared" si="46"/>
        <v>36</v>
      </c>
      <c r="V261" s="376"/>
    </row>
    <row r="262" spans="1:22" ht="18">
      <c r="A262" s="373" t="s">
        <v>193</v>
      </c>
      <c r="B262" s="369"/>
      <c r="C262" s="368" t="s">
        <v>34</v>
      </c>
      <c r="D262" s="369">
        <v>20</v>
      </c>
      <c r="E262" s="369">
        <v>12</v>
      </c>
      <c r="F262" s="369">
        <v>4</v>
      </c>
      <c r="G262" s="369"/>
      <c r="H262" s="369"/>
      <c r="I262" s="369"/>
      <c r="J262" s="369"/>
      <c r="K262" s="369"/>
      <c r="L262" s="369"/>
      <c r="M262" s="369"/>
      <c r="N262" s="369"/>
      <c r="O262" s="369"/>
      <c r="P262" s="369"/>
      <c r="Q262" s="369"/>
      <c r="R262" s="369"/>
      <c r="S262" s="369"/>
      <c r="T262" s="369"/>
      <c r="U262" s="369">
        <f t="shared" si="46"/>
        <v>36</v>
      </c>
      <c r="V262" s="376"/>
    </row>
    <row r="263" spans="1:22" ht="18">
      <c r="A263" s="336" t="s">
        <v>194</v>
      </c>
      <c r="B263" s="10"/>
      <c r="C263" s="314" t="s">
        <v>11</v>
      </c>
      <c r="D263" s="313">
        <v>20</v>
      </c>
      <c r="E263" s="315">
        <v>8</v>
      </c>
      <c r="F263" s="313"/>
      <c r="G263" s="315"/>
      <c r="H263" s="315"/>
      <c r="I263" s="315"/>
      <c r="J263" s="315"/>
      <c r="K263" s="315"/>
      <c r="L263" s="315"/>
      <c r="M263" s="315"/>
      <c r="N263" s="315"/>
      <c r="O263" s="315"/>
      <c r="P263" s="315"/>
      <c r="Q263" s="315"/>
      <c r="R263" s="315"/>
      <c r="S263" s="315"/>
      <c r="T263" s="315"/>
      <c r="U263" s="369">
        <f t="shared" si="46"/>
        <v>28</v>
      </c>
      <c r="V263" s="376"/>
    </row>
    <row r="264" spans="1:22" ht="18">
      <c r="A264" s="335" t="s">
        <v>195</v>
      </c>
      <c r="B264" s="9"/>
      <c r="C264" s="314" t="s">
        <v>11</v>
      </c>
      <c r="D264" s="313">
        <v>16</v>
      </c>
      <c r="E264" s="315">
        <v>8</v>
      </c>
      <c r="F264" s="313">
        <v>4</v>
      </c>
      <c r="G264" s="315"/>
      <c r="H264" s="315"/>
      <c r="I264" s="315"/>
      <c r="J264" s="315"/>
      <c r="K264" s="315"/>
      <c r="L264" s="315"/>
      <c r="M264" s="315"/>
      <c r="N264" s="315"/>
      <c r="O264" s="315"/>
      <c r="P264" s="315"/>
      <c r="Q264" s="315"/>
      <c r="R264" s="315"/>
      <c r="S264" s="315"/>
      <c r="T264" s="315"/>
      <c r="U264" s="369">
        <f t="shared" si="46"/>
        <v>28</v>
      </c>
      <c r="V264" s="376"/>
    </row>
    <row r="265" spans="1:22" ht="18">
      <c r="A265" s="335" t="s">
        <v>196</v>
      </c>
      <c r="B265" s="9"/>
      <c r="C265" s="314" t="s">
        <v>11</v>
      </c>
      <c r="D265" s="313">
        <v>16</v>
      </c>
      <c r="E265" s="315">
        <v>8</v>
      </c>
      <c r="F265" s="313">
        <v>4</v>
      </c>
      <c r="G265" s="315"/>
      <c r="H265" s="315"/>
      <c r="I265" s="315"/>
      <c r="J265" s="315"/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69">
        <f t="shared" si="46"/>
        <v>28</v>
      </c>
      <c r="V265" s="376"/>
    </row>
    <row r="266" spans="1:22" ht="18">
      <c r="A266" s="407" t="s">
        <v>197</v>
      </c>
      <c r="B266" s="9"/>
      <c r="C266" s="314" t="s">
        <v>11</v>
      </c>
      <c r="D266" s="313"/>
      <c r="E266" s="315"/>
      <c r="F266" s="313"/>
      <c r="G266" s="315"/>
      <c r="H266" s="315"/>
      <c r="I266" s="315"/>
      <c r="J266" s="315"/>
      <c r="K266" s="315"/>
      <c r="L266" s="315"/>
      <c r="M266" s="315"/>
      <c r="N266" s="315"/>
      <c r="O266" s="315"/>
      <c r="P266" s="315"/>
      <c r="Q266" s="315"/>
      <c r="R266" s="315"/>
      <c r="S266" s="315"/>
      <c r="T266" s="315"/>
      <c r="U266" s="369">
        <f t="shared" si="46"/>
        <v>0</v>
      </c>
      <c r="V266" s="376"/>
    </row>
    <row r="267" spans="1:22" ht="18">
      <c r="A267" s="405" t="s">
        <v>972</v>
      </c>
      <c r="B267" s="9"/>
      <c r="C267" s="314" t="s">
        <v>15</v>
      </c>
      <c r="D267" s="315">
        <v>12</v>
      </c>
      <c r="E267" s="315">
        <v>4</v>
      </c>
      <c r="F267" s="315"/>
      <c r="G267" s="315"/>
      <c r="H267" s="315"/>
      <c r="I267" s="315"/>
      <c r="J267" s="315"/>
      <c r="K267" s="315"/>
      <c r="L267" s="315"/>
      <c r="M267" s="315"/>
      <c r="N267" s="315"/>
      <c r="O267" s="315"/>
      <c r="P267" s="315"/>
      <c r="Q267" s="315"/>
      <c r="R267" s="315"/>
      <c r="S267" s="315"/>
      <c r="T267" s="315"/>
      <c r="U267" s="369">
        <f t="shared" si="46"/>
        <v>16</v>
      </c>
      <c r="V267" s="372" t="s">
        <v>973</v>
      </c>
    </row>
    <row r="268" spans="1:22" ht="18">
      <c r="A268" s="358" t="s">
        <v>198</v>
      </c>
      <c r="B268" s="359"/>
      <c r="C268" s="365" t="s">
        <v>7</v>
      </c>
      <c r="D268" s="366">
        <f aca="true" t="shared" si="47" ref="D268:T268">SUM(D260:D267)</f>
        <v>160</v>
      </c>
      <c r="E268" s="366">
        <f t="shared" si="47"/>
        <v>80</v>
      </c>
      <c r="F268" s="366">
        <f t="shared" si="47"/>
        <v>24</v>
      </c>
      <c r="G268" s="366">
        <f t="shared" si="47"/>
        <v>4</v>
      </c>
      <c r="H268" s="366">
        <f t="shared" si="47"/>
        <v>2</v>
      </c>
      <c r="I268" s="366">
        <f t="shared" si="47"/>
        <v>0</v>
      </c>
      <c r="J268" s="366">
        <f t="shared" si="47"/>
        <v>0</v>
      </c>
      <c r="K268" s="366">
        <f t="shared" si="47"/>
        <v>0</v>
      </c>
      <c r="L268" s="366">
        <f t="shared" si="47"/>
        <v>0</v>
      </c>
      <c r="M268" s="366">
        <f t="shared" si="47"/>
        <v>3</v>
      </c>
      <c r="N268" s="366">
        <f t="shared" si="47"/>
        <v>0</v>
      </c>
      <c r="O268" s="366">
        <f t="shared" si="47"/>
        <v>0</v>
      </c>
      <c r="P268" s="366">
        <f t="shared" si="47"/>
        <v>0</v>
      </c>
      <c r="Q268" s="366">
        <f t="shared" si="47"/>
        <v>0</v>
      </c>
      <c r="R268" s="366">
        <f t="shared" si="47"/>
        <v>1</v>
      </c>
      <c r="S268" s="366">
        <f t="shared" si="47"/>
        <v>0</v>
      </c>
      <c r="T268" s="366">
        <f t="shared" si="47"/>
        <v>0</v>
      </c>
      <c r="U268" s="367">
        <f t="shared" si="46"/>
        <v>274</v>
      </c>
      <c r="V268" s="376"/>
    </row>
    <row r="269" spans="1:22" ht="18">
      <c r="A269" s="337"/>
      <c r="B269" s="13"/>
      <c r="C269" s="314"/>
      <c r="D269" s="315"/>
      <c r="E269" s="315"/>
      <c r="F269" s="315"/>
      <c r="G269" s="315"/>
      <c r="H269" s="315"/>
      <c r="I269" s="315"/>
      <c r="J269" s="315"/>
      <c r="K269" s="315"/>
      <c r="L269" s="315"/>
      <c r="M269" s="315"/>
      <c r="N269" s="315"/>
      <c r="O269" s="315"/>
      <c r="P269" s="315"/>
      <c r="Q269" s="315"/>
      <c r="R269" s="315"/>
      <c r="S269" s="315"/>
      <c r="T269" s="315"/>
      <c r="U269" s="315">
        <f>SUM(D269:G269)</f>
        <v>0</v>
      </c>
      <c r="V269" s="376"/>
    </row>
    <row r="270" spans="1:22" ht="18">
      <c r="A270" s="334"/>
      <c r="B270" s="7"/>
      <c r="C270" s="314"/>
      <c r="D270" s="315"/>
      <c r="E270" s="315"/>
      <c r="F270" s="315"/>
      <c r="G270" s="315"/>
      <c r="H270" s="315"/>
      <c r="I270" s="315"/>
      <c r="J270" s="315"/>
      <c r="K270" s="315"/>
      <c r="L270" s="315"/>
      <c r="M270" s="315"/>
      <c r="N270" s="315"/>
      <c r="O270" s="315"/>
      <c r="P270" s="315"/>
      <c r="Q270" s="315"/>
      <c r="R270" s="315"/>
      <c r="S270" s="315"/>
      <c r="T270" s="315"/>
      <c r="U270" s="315">
        <f>SUM(D270:G270)</f>
        <v>0</v>
      </c>
      <c r="V270" s="376"/>
    </row>
    <row r="271" spans="1:22" ht="18">
      <c r="A271" s="335" t="s">
        <v>199</v>
      </c>
      <c r="B271" s="9"/>
      <c r="C271" s="314" t="s">
        <v>54</v>
      </c>
      <c r="D271" s="315">
        <v>52</v>
      </c>
      <c r="E271" s="315">
        <v>24</v>
      </c>
      <c r="F271" s="315">
        <v>8</v>
      </c>
      <c r="G271" s="315">
        <v>4</v>
      </c>
      <c r="H271" s="315">
        <v>2</v>
      </c>
      <c r="I271" s="315"/>
      <c r="J271" s="315"/>
      <c r="K271" s="315"/>
      <c r="L271" s="315"/>
      <c r="M271" s="315">
        <v>3</v>
      </c>
      <c r="N271" s="315"/>
      <c r="O271" s="315"/>
      <c r="P271" s="315"/>
      <c r="Q271" s="315"/>
      <c r="R271" s="315">
        <v>1</v>
      </c>
      <c r="S271" s="315"/>
      <c r="T271" s="315"/>
      <c r="U271" s="315">
        <f>SUM(D271:T271)</f>
        <v>94</v>
      </c>
      <c r="V271" s="376"/>
    </row>
    <row r="272" spans="1:22" ht="18">
      <c r="A272" s="335" t="s">
        <v>200</v>
      </c>
      <c r="B272" s="9"/>
      <c r="C272" s="314" t="s">
        <v>11</v>
      </c>
      <c r="D272" s="313">
        <v>16</v>
      </c>
      <c r="E272" s="315">
        <v>8</v>
      </c>
      <c r="F272" s="313">
        <v>4</v>
      </c>
      <c r="G272" s="315"/>
      <c r="H272" s="315"/>
      <c r="I272" s="315"/>
      <c r="J272" s="315"/>
      <c r="K272" s="315"/>
      <c r="L272" s="315"/>
      <c r="M272" s="315"/>
      <c r="N272" s="315"/>
      <c r="O272" s="315"/>
      <c r="P272" s="315"/>
      <c r="Q272" s="315"/>
      <c r="R272" s="315"/>
      <c r="S272" s="315"/>
      <c r="T272" s="315"/>
      <c r="U272" s="315">
        <f>SUM(D272:T272)</f>
        <v>28</v>
      </c>
      <c r="V272" s="376"/>
    </row>
    <row r="273" spans="1:22" ht="18">
      <c r="A273" s="358" t="s">
        <v>201</v>
      </c>
      <c r="B273" s="359"/>
      <c r="C273" s="365" t="s">
        <v>7</v>
      </c>
      <c r="D273" s="366">
        <f aca="true" t="shared" si="48" ref="D273:J273">SUM(D271:D272)</f>
        <v>68</v>
      </c>
      <c r="E273" s="366">
        <f t="shared" si="48"/>
        <v>32</v>
      </c>
      <c r="F273" s="366">
        <f t="shared" si="48"/>
        <v>12</v>
      </c>
      <c r="G273" s="366">
        <f t="shared" si="48"/>
        <v>4</v>
      </c>
      <c r="H273" s="366">
        <f t="shared" si="48"/>
        <v>2</v>
      </c>
      <c r="I273" s="366">
        <f t="shared" si="48"/>
        <v>0</v>
      </c>
      <c r="J273" s="366">
        <f t="shared" si="48"/>
        <v>0</v>
      </c>
      <c r="K273" s="366"/>
      <c r="L273" s="366"/>
      <c r="M273" s="366">
        <f>SUM(M271:M272)</f>
        <v>3</v>
      </c>
      <c r="N273" s="366"/>
      <c r="O273" s="366"/>
      <c r="P273" s="366"/>
      <c r="Q273" s="366"/>
      <c r="R273" s="366">
        <f>SUM(R271:R272)</f>
        <v>1</v>
      </c>
      <c r="S273" s="366">
        <f>SUM(S271:S272)</f>
        <v>0</v>
      </c>
      <c r="T273" s="366">
        <f>SUM(T271:T272)</f>
        <v>0</v>
      </c>
      <c r="U273" s="367">
        <f>SUM(D273:T273)</f>
        <v>122</v>
      </c>
      <c r="V273" s="376"/>
    </row>
    <row r="274" spans="1:22" ht="18">
      <c r="A274" s="337"/>
      <c r="B274" s="13"/>
      <c r="C274" s="314"/>
      <c r="D274" s="315"/>
      <c r="E274" s="315"/>
      <c r="F274" s="315"/>
      <c r="G274" s="315"/>
      <c r="H274" s="315"/>
      <c r="I274" s="315"/>
      <c r="J274" s="315"/>
      <c r="K274" s="315"/>
      <c r="L274" s="315"/>
      <c r="M274" s="315"/>
      <c r="N274" s="315"/>
      <c r="O274" s="315"/>
      <c r="P274" s="315"/>
      <c r="Q274" s="315"/>
      <c r="R274" s="315"/>
      <c r="S274" s="315"/>
      <c r="T274" s="315"/>
      <c r="U274" s="315">
        <f>SUM(D274:G274)</f>
        <v>0</v>
      </c>
      <c r="V274" s="376"/>
    </row>
    <row r="275" spans="1:22" ht="18">
      <c r="A275" s="334"/>
      <c r="B275" s="7"/>
      <c r="C275" s="314"/>
      <c r="D275" s="315"/>
      <c r="E275" s="315"/>
      <c r="F275" s="315"/>
      <c r="G275" s="315"/>
      <c r="H275" s="315"/>
      <c r="I275" s="315"/>
      <c r="J275" s="315"/>
      <c r="K275" s="315"/>
      <c r="L275" s="315"/>
      <c r="M275" s="315"/>
      <c r="N275" s="315"/>
      <c r="O275" s="315"/>
      <c r="P275" s="315"/>
      <c r="Q275" s="315"/>
      <c r="R275" s="315"/>
      <c r="S275" s="315"/>
      <c r="T275" s="315"/>
      <c r="U275" s="315">
        <f>SUM(D275:G275)</f>
        <v>0</v>
      </c>
      <c r="V275" s="376"/>
    </row>
    <row r="276" spans="1:22" ht="18">
      <c r="A276" s="335" t="s">
        <v>202</v>
      </c>
      <c r="B276" s="9"/>
      <c r="C276" s="314" t="s">
        <v>54</v>
      </c>
      <c r="D276" s="315">
        <v>52</v>
      </c>
      <c r="E276" s="315">
        <v>24</v>
      </c>
      <c r="F276" s="315">
        <v>8</v>
      </c>
      <c r="G276" s="315">
        <v>4</v>
      </c>
      <c r="H276" s="315">
        <v>2</v>
      </c>
      <c r="I276" s="315"/>
      <c r="J276" s="315"/>
      <c r="K276" s="315"/>
      <c r="L276" s="315"/>
      <c r="M276" s="315">
        <v>3</v>
      </c>
      <c r="N276" s="315"/>
      <c r="O276" s="315"/>
      <c r="P276" s="315"/>
      <c r="Q276" s="315"/>
      <c r="R276" s="315">
        <v>1</v>
      </c>
      <c r="S276" s="315"/>
      <c r="T276" s="315"/>
      <c r="U276" s="315">
        <f>SUM(D276:T276)</f>
        <v>94</v>
      </c>
      <c r="V276" s="376"/>
    </row>
    <row r="277" spans="1:22" ht="18">
      <c r="A277" s="335" t="s">
        <v>203</v>
      </c>
      <c r="B277" s="9"/>
      <c r="C277" s="314" t="s">
        <v>11</v>
      </c>
      <c r="D277" s="313">
        <v>16</v>
      </c>
      <c r="E277" s="315">
        <v>8</v>
      </c>
      <c r="F277" s="313">
        <v>4</v>
      </c>
      <c r="G277" s="315"/>
      <c r="H277" s="315"/>
      <c r="I277" s="315"/>
      <c r="J277" s="315"/>
      <c r="K277" s="315"/>
      <c r="L277" s="315"/>
      <c r="M277" s="315"/>
      <c r="N277" s="315"/>
      <c r="O277" s="315"/>
      <c r="P277" s="315"/>
      <c r="Q277" s="315"/>
      <c r="R277" s="315"/>
      <c r="S277" s="315"/>
      <c r="T277" s="315"/>
      <c r="U277" s="315">
        <f>SUM(D277:T277)</f>
        <v>28</v>
      </c>
      <c r="V277" s="376"/>
    </row>
    <row r="278" spans="1:22" ht="18">
      <c r="A278" s="335" t="s">
        <v>204</v>
      </c>
      <c r="B278" s="9"/>
      <c r="C278" s="314" t="s">
        <v>205</v>
      </c>
      <c r="D278" s="315">
        <v>40</v>
      </c>
      <c r="E278" s="315">
        <v>12</v>
      </c>
      <c r="F278" s="315">
        <v>8</v>
      </c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315">
        <f>SUM(D278:T278)</f>
        <v>60</v>
      </c>
      <c r="V278" s="376"/>
    </row>
    <row r="279" spans="1:22" ht="18.75">
      <c r="A279" s="405" t="s">
        <v>1020</v>
      </c>
      <c r="B279" s="9"/>
      <c r="C279" s="314" t="s">
        <v>11</v>
      </c>
      <c r="D279" s="313">
        <v>20</v>
      </c>
      <c r="E279" s="315">
        <v>8</v>
      </c>
      <c r="F279" s="313"/>
      <c r="G279" s="315"/>
      <c r="H279" s="315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5">
        <f>SUM(D279:T279)</f>
        <v>28</v>
      </c>
      <c r="V279" s="376"/>
    </row>
    <row r="280" spans="1:22" ht="18">
      <c r="A280" s="358" t="s">
        <v>206</v>
      </c>
      <c r="B280" s="359"/>
      <c r="C280" s="365" t="s">
        <v>7</v>
      </c>
      <c r="D280" s="366">
        <f aca="true" t="shared" si="49" ref="D280:J280">SUM(D276:D279)</f>
        <v>128</v>
      </c>
      <c r="E280" s="366">
        <f t="shared" si="49"/>
        <v>52</v>
      </c>
      <c r="F280" s="366">
        <f t="shared" si="49"/>
        <v>20</v>
      </c>
      <c r="G280" s="366">
        <f t="shared" si="49"/>
        <v>4</v>
      </c>
      <c r="H280" s="366">
        <f t="shared" si="49"/>
        <v>2</v>
      </c>
      <c r="I280" s="366">
        <f t="shared" si="49"/>
        <v>0</v>
      </c>
      <c r="J280" s="366">
        <f t="shared" si="49"/>
        <v>0</v>
      </c>
      <c r="K280" s="366"/>
      <c r="L280" s="366"/>
      <c r="M280" s="366">
        <f>SUM(M276:M279)</f>
        <v>3</v>
      </c>
      <c r="N280" s="366"/>
      <c r="O280" s="366"/>
      <c r="P280" s="366"/>
      <c r="Q280" s="366"/>
      <c r="R280" s="366">
        <f>SUM(R276:R279)</f>
        <v>1</v>
      </c>
      <c r="S280" s="366">
        <f>SUM(S276:S279)</f>
        <v>0</v>
      </c>
      <c r="T280" s="366">
        <f>SUM(T276:T279)</f>
        <v>0</v>
      </c>
      <c r="U280" s="367">
        <f>SUM(D280:T280)</f>
        <v>210</v>
      </c>
      <c r="V280" s="376"/>
    </row>
    <row r="281" spans="1:22" ht="18">
      <c r="A281" s="337"/>
      <c r="B281" s="13"/>
      <c r="C281" s="314"/>
      <c r="D281" s="315"/>
      <c r="E281" s="315"/>
      <c r="F281" s="315"/>
      <c r="G281" s="315"/>
      <c r="H281" s="315"/>
      <c r="I281" s="315"/>
      <c r="J281" s="315"/>
      <c r="K281" s="315"/>
      <c r="L281" s="315"/>
      <c r="M281" s="315"/>
      <c r="N281" s="315"/>
      <c r="O281" s="315"/>
      <c r="P281" s="315"/>
      <c r="Q281" s="315"/>
      <c r="R281" s="315"/>
      <c r="S281" s="315"/>
      <c r="T281" s="315"/>
      <c r="U281" s="315">
        <f>SUM(D281:G281)</f>
        <v>0</v>
      </c>
      <c r="V281" s="376"/>
    </row>
    <row r="282" spans="1:22" ht="18">
      <c r="A282" s="335" t="s">
        <v>207</v>
      </c>
      <c r="B282" s="9"/>
      <c r="C282" s="314"/>
      <c r="D282" s="315"/>
      <c r="E282" s="315"/>
      <c r="F282" s="315"/>
      <c r="G282" s="315"/>
      <c r="H282" s="315"/>
      <c r="I282" s="315"/>
      <c r="J282" s="315"/>
      <c r="K282" s="315"/>
      <c r="L282" s="315"/>
      <c r="M282" s="315"/>
      <c r="N282" s="315"/>
      <c r="O282" s="315"/>
      <c r="P282" s="315"/>
      <c r="Q282" s="315"/>
      <c r="R282" s="315"/>
      <c r="S282" s="315"/>
      <c r="T282" s="315"/>
      <c r="U282" s="315">
        <f>SUM(D282:G282)</f>
        <v>0</v>
      </c>
      <c r="V282" s="376"/>
    </row>
    <row r="283" spans="1:22" ht="18">
      <c r="A283" s="335" t="s">
        <v>208</v>
      </c>
      <c r="B283" s="9"/>
      <c r="C283" s="347" t="s">
        <v>740</v>
      </c>
      <c r="D283" s="315">
        <v>60</v>
      </c>
      <c r="E283" s="315">
        <v>28</v>
      </c>
      <c r="F283" s="315">
        <v>8</v>
      </c>
      <c r="G283" s="315">
        <v>5</v>
      </c>
      <c r="H283" s="315">
        <v>2</v>
      </c>
      <c r="I283" s="315"/>
      <c r="J283" s="315"/>
      <c r="K283" s="315"/>
      <c r="L283" s="315"/>
      <c r="M283" s="315">
        <v>3</v>
      </c>
      <c r="N283" s="315"/>
      <c r="O283" s="315"/>
      <c r="P283" s="315"/>
      <c r="Q283" s="315"/>
      <c r="R283" s="315">
        <v>1</v>
      </c>
      <c r="S283" s="315"/>
      <c r="T283" s="315"/>
      <c r="U283" s="315">
        <f aca="true" t="shared" si="50" ref="U283:U288">SUM(D283:T283)</f>
        <v>107</v>
      </c>
      <c r="V283" s="376"/>
    </row>
    <row r="284" spans="1:22" ht="18">
      <c r="A284" s="335" t="s">
        <v>209</v>
      </c>
      <c r="B284" s="9"/>
      <c r="C284" s="314" t="s">
        <v>205</v>
      </c>
      <c r="D284" s="315">
        <v>40</v>
      </c>
      <c r="E284" s="315">
        <v>12</v>
      </c>
      <c r="F284" s="315">
        <v>8</v>
      </c>
      <c r="G284" s="315"/>
      <c r="H284" s="315"/>
      <c r="I284" s="315"/>
      <c r="J284" s="315"/>
      <c r="K284" s="315"/>
      <c r="L284" s="315"/>
      <c r="M284" s="315"/>
      <c r="N284" s="315"/>
      <c r="O284" s="315"/>
      <c r="P284" s="315"/>
      <c r="Q284" s="315"/>
      <c r="R284" s="315"/>
      <c r="S284" s="315"/>
      <c r="T284" s="315"/>
      <c r="U284" s="315">
        <f t="shared" si="50"/>
        <v>60</v>
      </c>
      <c r="V284" s="376"/>
    </row>
    <row r="285" spans="1:22" ht="18">
      <c r="A285" s="335" t="s">
        <v>210</v>
      </c>
      <c r="B285" s="9"/>
      <c r="C285" s="314" t="s">
        <v>11</v>
      </c>
      <c r="D285" s="313">
        <v>16</v>
      </c>
      <c r="E285" s="315">
        <v>8</v>
      </c>
      <c r="F285" s="313">
        <v>4</v>
      </c>
      <c r="G285" s="315"/>
      <c r="H285" s="315"/>
      <c r="I285" s="315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315">
        <f t="shared" si="50"/>
        <v>28</v>
      </c>
      <c r="V285" s="376"/>
    </row>
    <row r="286" spans="1:22" ht="18">
      <c r="A286" s="335" t="s">
        <v>211</v>
      </c>
      <c r="B286" s="9"/>
      <c r="C286" s="314" t="s">
        <v>11</v>
      </c>
      <c r="D286" s="313">
        <v>20</v>
      </c>
      <c r="E286" s="315">
        <v>8</v>
      </c>
      <c r="F286" s="313"/>
      <c r="G286" s="315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>
        <f t="shared" si="50"/>
        <v>28</v>
      </c>
      <c r="V286" s="376"/>
    </row>
    <row r="287" spans="1:22" ht="18">
      <c r="A287" s="335" t="s">
        <v>212</v>
      </c>
      <c r="B287" s="9"/>
      <c r="C287" s="314" t="s">
        <v>11</v>
      </c>
      <c r="D287" s="313">
        <v>16</v>
      </c>
      <c r="E287" s="315">
        <v>8</v>
      </c>
      <c r="F287" s="313">
        <v>4</v>
      </c>
      <c r="G287" s="315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>
        <f t="shared" si="50"/>
        <v>28</v>
      </c>
      <c r="V287" s="376"/>
    </row>
    <row r="288" spans="1:22" ht="18">
      <c r="A288" s="358" t="s">
        <v>213</v>
      </c>
      <c r="B288" s="359"/>
      <c r="C288" s="365" t="s">
        <v>7</v>
      </c>
      <c r="D288" s="366">
        <f aca="true" t="shared" si="51" ref="D288:J288">SUM(D283:D287)</f>
        <v>152</v>
      </c>
      <c r="E288" s="366">
        <f t="shared" si="51"/>
        <v>64</v>
      </c>
      <c r="F288" s="366">
        <f t="shared" si="51"/>
        <v>24</v>
      </c>
      <c r="G288" s="366">
        <f t="shared" si="51"/>
        <v>5</v>
      </c>
      <c r="H288" s="366">
        <f t="shared" si="51"/>
        <v>2</v>
      </c>
      <c r="I288" s="366">
        <f t="shared" si="51"/>
        <v>0</v>
      </c>
      <c r="J288" s="366">
        <f t="shared" si="51"/>
        <v>0</v>
      </c>
      <c r="K288" s="366"/>
      <c r="L288" s="366"/>
      <c r="M288" s="366">
        <f>SUM(M283:M287)</f>
        <v>3</v>
      </c>
      <c r="N288" s="366"/>
      <c r="O288" s="366"/>
      <c r="P288" s="366"/>
      <c r="Q288" s="366"/>
      <c r="R288" s="366">
        <f>SUM(R283:R287)</f>
        <v>1</v>
      </c>
      <c r="S288" s="366">
        <f>SUM(S283:S287)</f>
        <v>0</v>
      </c>
      <c r="T288" s="366">
        <f>SUM(T283:T287)</f>
        <v>0</v>
      </c>
      <c r="U288" s="367">
        <f t="shared" si="50"/>
        <v>251</v>
      </c>
      <c r="V288" s="376"/>
    </row>
    <row r="289" spans="1:22" ht="18">
      <c r="A289" s="337"/>
      <c r="B289" s="13"/>
      <c r="C289" s="314"/>
      <c r="D289" s="315"/>
      <c r="E289" s="315"/>
      <c r="F289" s="315"/>
      <c r="G289" s="315"/>
      <c r="H289" s="315"/>
      <c r="I289" s="315"/>
      <c r="J289" s="315"/>
      <c r="K289" s="315"/>
      <c r="L289" s="315"/>
      <c r="M289" s="315"/>
      <c r="N289" s="315"/>
      <c r="O289" s="315"/>
      <c r="P289" s="315"/>
      <c r="Q289" s="315"/>
      <c r="R289" s="315"/>
      <c r="S289" s="315"/>
      <c r="T289" s="315"/>
      <c r="U289" s="315">
        <f>SUM(D289:G289)</f>
        <v>0</v>
      </c>
      <c r="V289" s="376"/>
    </row>
    <row r="290" spans="1:22" ht="18">
      <c r="A290" s="334"/>
      <c r="B290" s="7"/>
      <c r="C290" s="314"/>
      <c r="D290" s="315"/>
      <c r="E290" s="315"/>
      <c r="F290" s="315"/>
      <c r="G290" s="315"/>
      <c r="H290" s="315"/>
      <c r="I290" s="315"/>
      <c r="J290" s="315"/>
      <c r="K290" s="315"/>
      <c r="L290" s="315"/>
      <c r="M290" s="315"/>
      <c r="N290" s="315"/>
      <c r="O290" s="315"/>
      <c r="P290" s="315"/>
      <c r="Q290" s="315"/>
      <c r="R290" s="315"/>
      <c r="S290" s="315"/>
      <c r="T290" s="315"/>
      <c r="U290" s="315">
        <f>SUM(D290:G290)</f>
        <v>0</v>
      </c>
      <c r="V290" s="376"/>
    </row>
    <row r="291" spans="1:22" ht="18">
      <c r="A291" s="335" t="s">
        <v>214</v>
      </c>
      <c r="B291" s="9"/>
      <c r="C291" s="348" t="s">
        <v>739</v>
      </c>
      <c r="D291" s="313">
        <v>56</v>
      </c>
      <c r="E291" s="313">
        <v>28</v>
      </c>
      <c r="F291" s="313">
        <v>8</v>
      </c>
      <c r="G291" s="313">
        <v>4</v>
      </c>
      <c r="H291" s="313">
        <v>2</v>
      </c>
      <c r="I291" s="313"/>
      <c r="J291" s="313"/>
      <c r="K291" s="313"/>
      <c r="L291" s="313"/>
      <c r="M291" s="313">
        <v>3</v>
      </c>
      <c r="N291" s="313"/>
      <c r="O291" s="313"/>
      <c r="P291" s="313"/>
      <c r="Q291" s="313"/>
      <c r="R291" s="313">
        <v>1</v>
      </c>
      <c r="S291" s="313"/>
      <c r="T291" s="313"/>
      <c r="U291" s="313">
        <f>SUM(D291:T291)</f>
        <v>102</v>
      </c>
      <c r="V291" s="376"/>
    </row>
    <row r="292" spans="1:22" ht="18">
      <c r="A292" s="335" t="s">
        <v>215</v>
      </c>
      <c r="B292" s="9"/>
      <c r="C292" s="314" t="s">
        <v>11</v>
      </c>
      <c r="D292" s="313">
        <v>20</v>
      </c>
      <c r="E292" s="315">
        <v>8</v>
      </c>
      <c r="F292" s="313"/>
      <c r="G292" s="315"/>
      <c r="H292" s="315"/>
      <c r="I292" s="315"/>
      <c r="J292" s="315"/>
      <c r="K292" s="315"/>
      <c r="L292" s="315"/>
      <c r="M292" s="315"/>
      <c r="N292" s="315"/>
      <c r="O292" s="315"/>
      <c r="P292" s="315"/>
      <c r="Q292" s="315"/>
      <c r="R292" s="315"/>
      <c r="S292" s="315"/>
      <c r="T292" s="315"/>
      <c r="U292" s="315">
        <f>SUM(D292:T292)</f>
        <v>28</v>
      </c>
      <c r="V292" s="376"/>
    </row>
    <row r="293" spans="1:22" ht="18">
      <c r="A293" s="335" t="s">
        <v>216</v>
      </c>
      <c r="B293" s="9"/>
      <c r="C293" s="314" t="s">
        <v>11</v>
      </c>
      <c r="D293" s="313">
        <v>16</v>
      </c>
      <c r="E293" s="315">
        <v>8</v>
      </c>
      <c r="F293" s="313">
        <v>4</v>
      </c>
      <c r="G293" s="315"/>
      <c r="H293" s="315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5">
        <f>SUM(D293:T293)</f>
        <v>28</v>
      </c>
      <c r="V293" s="376"/>
    </row>
    <row r="294" spans="1:22" ht="18">
      <c r="A294" s="336" t="s">
        <v>217</v>
      </c>
      <c r="B294" s="10"/>
      <c r="C294" s="312" t="s">
        <v>11</v>
      </c>
      <c r="D294" s="313">
        <v>16</v>
      </c>
      <c r="E294" s="313">
        <v>8</v>
      </c>
      <c r="F294" s="313">
        <v>4</v>
      </c>
      <c r="G294" s="315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>
        <f>SUM(D294:T294)</f>
        <v>28</v>
      </c>
      <c r="V294" s="376"/>
    </row>
    <row r="295" spans="1:22" ht="18">
      <c r="A295" s="358" t="s">
        <v>218</v>
      </c>
      <c r="B295" s="359"/>
      <c r="C295" s="365" t="s">
        <v>7</v>
      </c>
      <c r="D295" s="366">
        <f aca="true" t="shared" si="52" ref="D295:J295">SUM(D291:D294)</f>
        <v>108</v>
      </c>
      <c r="E295" s="366">
        <f t="shared" si="52"/>
        <v>52</v>
      </c>
      <c r="F295" s="366">
        <f t="shared" si="52"/>
        <v>16</v>
      </c>
      <c r="G295" s="366">
        <f t="shared" si="52"/>
        <v>4</v>
      </c>
      <c r="H295" s="366">
        <f t="shared" si="52"/>
        <v>2</v>
      </c>
      <c r="I295" s="366">
        <f t="shared" si="52"/>
        <v>0</v>
      </c>
      <c r="J295" s="366">
        <f t="shared" si="52"/>
        <v>0</v>
      </c>
      <c r="K295" s="366"/>
      <c r="L295" s="366"/>
      <c r="M295" s="366">
        <f>SUM(M291:M294)</f>
        <v>3</v>
      </c>
      <c r="N295" s="366"/>
      <c r="O295" s="366"/>
      <c r="P295" s="366"/>
      <c r="Q295" s="366"/>
      <c r="R295" s="366">
        <f>SUM(R291:R294)</f>
        <v>1</v>
      </c>
      <c r="S295" s="366">
        <f>SUM(S291:S294)</f>
        <v>0</v>
      </c>
      <c r="T295" s="366">
        <f>SUM(T291:T294)</f>
        <v>0</v>
      </c>
      <c r="U295" s="367">
        <f>SUM(D295:T295)</f>
        <v>186</v>
      </c>
      <c r="V295" s="376"/>
    </row>
    <row r="296" spans="1:22" ht="18">
      <c r="A296" s="337"/>
      <c r="B296" s="13"/>
      <c r="C296" s="314"/>
      <c r="D296" s="315"/>
      <c r="E296" s="315"/>
      <c r="F296" s="315"/>
      <c r="G296" s="315"/>
      <c r="H296" s="315"/>
      <c r="I296" s="315"/>
      <c r="J296" s="315"/>
      <c r="K296" s="315"/>
      <c r="L296" s="315"/>
      <c r="M296" s="315"/>
      <c r="N296" s="315"/>
      <c r="O296" s="315"/>
      <c r="P296" s="315"/>
      <c r="Q296" s="315"/>
      <c r="R296" s="315"/>
      <c r="S296" s="315"/>
      <c r="T296" s="315"/>
      <c r="U296" s="315">
        <f>SUM(D296:G296)</f>
        <v>0</v>
      </c>
      <c r="V296" s="376"/>
    </row>
    <row r="297" spans="1:22" ht="18">
      <c r="A297" s="334"/>
      <c r="B297" s="7"/>
      <c r="C297" s="314"/>
      <c r="D297" s="315"/>
      <c r="E297" s="315"/>
      <c r="F297" s="315"/>
      <c r="G297" s="315"/>
      <c r="H297" s="315"/>
      <c r="I297" s="315"/>
      <c r="J297" s="315"/>
      <c r="K297" s="315"/>
      <c r="L297" s="315"/>
      <c r="M297" s="315"/>
      <c r="N297" s="315"/>
      <c r="O297" s="315"/>
      <c r="P297" s="315"/>
      <c r="Q297" s="315"/>
      <c r="R297" s="315"/>
      <c r="S297" s="315"/>
      <c r="T297" s="315"/>
      <c r="U297" s="315">
        <f>SUM(D297:G297)</f>
        <v>0</v>
      </c>
      <c r="V297" s="376"/>
    </row>
    <row r="298" spans="1:22" ht="18">
      <c r="A298" s="335" t="s">
        <v>219</v>
      </c>
      <c r="B298" s="9"/>
      <c r="C298" s="314" t="s">
        <v>28</v>
      </c>
      <c r="D298" s="315">
        <v>68</v>
      </c>
      <c r="E298" s="315">
        <v>28</v>
      </c>
      <c r="F298" s="315">
        <v>8</v>
      </c>
      <c r="G298" s="315">
        <v>4</v>
      </c>
      <c r="H298" s="315">
        <v>2</v>
      </c>
      <c r="I298" s="315"/>
      <c r="J298" s="315"/>
      <c r="K298" s="315"/>
      <c r="L298" s="315"/>
      <c r="M298" s="315">
        <v>3</v>
      </c>
      <c r="N298" s="315"/>
      <c r="O298" s="315"/>
      <c r="P298" s="315"/>
      <c r="Q298" s="315"/>
      <c r="R298" s="315">
        <v>1</v>
      </c>
      <c r="S298" s="315"/>
      <c r="T298" s="315"/>
      <c r="U298" s="315">
        <f aca="true" t="shared" si="53" ref="U298:U303">SUM(D298:T298)</f>
        <v>114</v>
      </c>
      <c r="V298" s="376"/>
    </row>
    <row r="299" spans="1:22" ht="18">
      <c r="A299" s="335" t="s">
        <v>220</v>
      </c>
      <c r="B299" s="9"/>
      <c r="C299" s="314" t="s">
        <v>11</v>
      </c>
      <c r="D299" s="313">
        <v>16</v>
      </c>
      <c r="E299" s="315">
        <v>8</v>
      </c>
      <c r="F299" s="313">
        <v>4</v>
      </c>
      <c r="G299" s="315"/>
      <c r="H299" s="315"/>
      <c r="I299" s="315"/>
      <c r="J299" s="315"/>
      <c r="K299" s="315"/>
      <c r="L299" s="315"/>
      <c r="M299" s="315"/>
      <c r="N299" s="315"/>
      <c r="O299" s="315"/>
      <c r="P299" s="315"/>
      <c r="Q299" s="315"/>
      <c r="R299" s="315"/>
      <c r="S299" s="315"/>
      <c r="T299" s="315"/>
      <c r="U299" s="315">
        <f t="shared" si="53"/>
        <v>28</v>
      </c>
      <c r="V299" s="376"/>
    </row>
    <row r="300" spans="1:22" ht="18">
      <c r="A300" s="335" t="s">
        <v>221</v>
      </c>
      <c r="B300" s="9"/>
      <c r="C300" s="314" t="s">
        <v>11</v>
      </c>
      <c r="D300" s="313">
        <v>20</v>
      </c>
      <c r="E300" s="315">
        <v>8</v>
      </c>
      <c r="F300" s="313"/>
      <c r="G300" s="315"/>
      <c r="H300" s="315"/>
      <c r="I300" s="315"/>
      <c r="J300" s="315"/>
      <c r="K300" s="315"/>
      <c r="L300" s="315"/>
      <c r="M300" s="315"/>
      <c r="N300" s="315"/>
      <c r="O300" s="315"/>
      <c r="P300" s="315"/>
      <c r="Q300" s="315"/>
      <c r="R300" s="315"/>
      <c r="S300" s="315"/>
      <c r="T300" s="315"/>
      <c r="U300" s="315">
        <f t="shared" si="53"/>
        <v>28</v>
      </c>
      <c r="V300" s="376"/>
    </row>
    <row r="301" spans="1:22" ht="18">
      <c r="A301" s="335" t="s">
        <v>222</v>
      </c>
      <c r="B301" s="9"/>
      <c r="C301" s="314" t="s">
        <v>11</v>
      </c>
      <c r="D301" s="313">
        <v>16</v>
      </c>
      <c r="E301" s="315">
        <v>8</v>
      </c>
      <c r="F301" s="313">
        <v>4</v>
      </c>
      <c r="G301" s="315"/>
      <c r="H301" s="315"/>
      <c r="I301" s="315"/>
      <c r="J301" s="315"/>
      <c r="K301" s="315"/>
      <c r="L301" s="315"/>
      <c r="M301" s="315"/>
      <c r="N301" s="315"/>
      <c r="O301" s="315"/>
      <c r="P301" s="315"/>
      <c r="Q301" s="315"/>
      <c r="R301" s="315"/>
      <c r="S301" s="315"/>
      <c r="T301" s="315"/>
      <c r="U301" s="315">
        <f t="shared" si="53"/>
        <v>28</v>
      </c>
      <c r="V301" s="376"/>
    </row>
    <row r="302" spans="1:22" ht="18">
      <c r="A302" s="335" t="s">
        <v>223</v>
      </c>
      <c r="B302" s="9"/>
      <c r="C302" s="314" t="s">
        <v>15</v>
      </c>
      <c r="D302" s="315">
        <v>12</v>
      </c>
      <c r="E302" s="315">
        <v>4</v>
      </c>
      <c r="F302" s="315"/>
      <c r="G302" s="315"/>
      <c r="H302" s="315"/>
      <c r="I302" s="315"/>
      <c r="J302" s="315"/>
      <c r="K302" s="315"/>
      <c r="L302" s="315"/>
      <c r="M302" s="315"/>
      <c r="N302" s="315"/>
      <c r="O302" s="315"/>
      <c r="P302" s="315"/>
      <c r="Q302" s="315"/>
      <c r="R302" s="315"/>
      <c r="S302" s="315"/>
      <c r="T302" s="315"/>
      <c r="U302" s="315">
        <f t="shared" si="53"/>
        <v>16</v>
      </c>
      <c r="V302" s="376"/>
    </row>
    <row r="303" spans="1:22" ht="18">
      <c r="A303" s="358" t="s">
        <v>224</v>
      </c>
      <c r="B303" s="359"/>
      <c r="C303" s="365" t="s">
        <v>7</v>
      </c>
      <c r="D303" s="366">
        <f aca="true" t="shared" si="54" ref="D303:J303">SUM(D298:D302)</f>
        <v>132</v>
      </c>
      <c r="E303" s="366">
        <f t="shared" si="54"/>
        <v>56</v>
      </c>
      <c r="F303" s="366">
        <f t="shared" si="54"/>
        <v>16</v>
      </c>
      <c r="G303" s="366">
        <f t="shared" si="54"/>
        <v>4</v>
      </c>
      <c r="H303" s="366">
        <f t="shared" si="54"/>
        <v>2</v>
      </c>
      <c r="I303" s="366">
        <f t="shared" si="54"/>
        <v>0</v>
      </c>
      <c r="J303" s="366">
        <f t="shared" si="54"/>
        <v>0</v>
      </c>
      <c r="K303" s="366"/>
      <c r="L303" s="366"/>
      <c r="M303" s="366">
        <f>SUM(M298:M302)</f>
        <v>3</v>
      </c>
      <c r="N303" s="366"/>
      <c r="O303" s="366"/>
      <c r="P303" s="366"/>
      <c r="Q303" s="366"/>
      <c r="R303" s="366">
        <f>SUM(R298:R302)</f>
        <v>1</v>
      </c>
      <c r="S303" s="366">
        <f>SUM(S298:S302)</f>
        <v>0</v>
      </c>
      <c r="T303" s="366">
        <f>SUM(T298:T302)</f>
        <v>0</v>
      </c>
      <c r="U303" s="367">
        <f t="shared" si="53"/>
        <v>214</v>
      </c>
      <c r="V303" s="376"/>
    </row>
    <row r="304" spans="1:22" ht="18">
      <c r="A304" s="337"/>
      <c r="B304" s="13"/>
      <c r="C304" s="314"/>
      <c r="D304" s="315"/>
      <c r="E304" s="315"/>
      <c r="F304" s="315"/>
      <c r="G304" s="315"/>
      <c r="H304" s="315"/>
      <c r="I304" s="315"/>
      <c r="J304" s="315"/>
      <c r="K304" s="315"/>
      <c r="L304" s="315"/>
      <c r="M304" s="315"/>
      <c r="N304" s="315"/>
      <c r="O304" s="315"/>
      <c r="P304" s="315"/>
      <c r="Q304" s="315"/>
      <c r="R304" s="315"/>
      <c r="S304" s="315"/>
      <c r="T304" s="315"/>
      <c r="U304" s="315">
        <f>SUM(D304:G304)</f>
        <v>0</v>
      </c>
      <c r="V304" s="376"/>
    </row>
    <row r="305" spans="1:22" ht="18">
      <c r="A305" s="334"/>
      <c r="B305" s="7"/>
      <c r="C305" s="314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5">
        <f>SUM(D305:G305)</f>
        <v>0</v>
      </c>
      <c r="V305" s="376"/>
    </row>
    <row r="306" spans="1:22" ht="18">
      <c r="A306" s="335" t="s">
        <v>225</v>
      </c>
      <c r="B306" s="9"/>
      <c r="C306" s="314" t="s">
        <v>68</v>
      </c>
      <c r="D306" s="315">
        <v>132</v>
      </c>
      <c r="E306" s="315">
        <v>64</v>
      </c>
      <c r="F306" s="315">
        <v>20</v>
      </c>
      <c r="G306" s="315">
        <v>11</v>
      </c>
      <c r="H306" s="315">
        <v>4</v>
      </c>
      <c r="I306" s="315"/>
      <c r="J306" s="315"/>
      <c r="K306" s="315"/>
      <c r="L306" s="315"/>
      <c r="M306" s="315">
        <v>9</v>
      </c>
      <c r="N306" s="315"/>
      <c r="O306" s="315"/>
      <c r="P306" s="315"/>
      <c r="Q306" s="315"/>
      <c r="R306" s="315"/>
      <c r="S306" s="315">
        <v>1</v>
      </c>
      <c r="T306" s="315"/>
      <c r="U306" s="315">
        <f aca="true" t="shared" si="55" ref="U306:U325">SUM(D306:T306)</f>
        <v>241</v>
      </c>
      <c r="V306" s="376"/>
    </row>
    <row r="307" spans="1:22" ht="18">
      <c r="A307" s="335" t="s">
        <v>226</v>
      </c>
      <c r="B307" s="9"/>
      <c r="C307" s="314" t="s">
        <v>11</v>
      </c>
      <c r="D307" s="313">
        <v>16</v>
      </c>
      <c r="E307" s="315">
        <v>8</v>
      </c>
      <c r="F307" s="313">
        <v>4</v>
      </c>
      <c r="G307" s="315"/>
      <c r="H307" s="315"/>
      <c r="I307" s="315"/>
      <c r="J307" s="315"/>
      <c r="K307" s="315"/>
      <c r="L307" s="315"/>
      <c r="M307" s="315"/>
      <c r="N307" s="315"/>
      <c r="O307" s="315"/>
      <c r="P307" s="315"/>
      <c r="Q307" s="315"/>
      <c r="R307" s="315"/>
      <c r="S307" s="315"/>
      <c r="T307" s="315"/>
      <c r="U307" s="315">
        <f t="shared" si="55"/>
        <v>28</v>
      </c>
      <c r="V307" s="376"/>
    </row>
    <row r="308" spans="1:22" ht="18">
      <c r="A308" s="335" t="s">
        <v>227</v>
      </c>
      <c r="B308" s="9"/>
      <c r="C308" s="314" t="s">
        <v>34</v>
      </c>
      <c r="D308" s="315">
        <v>20</v>
      </c>
      <c r="E308" s="315">
        <v>12</v>
      </c>
      <c r="F308" s="315">
        <v>4</v>
      </c>
      <c r="G308" s="315"/>
      <c r="H308" s="315"/>
      <c r="I308" s="315"/>
      <c r="J308" s="315"/>
      <c r="K308" s="315"/>
      <c r="L308" s="315"/>
      <c r="M308" s="315"/>
      <c r="N308" s="315"/>
      <c r="O308" s="315"/>
      <c r="P308" s="315"/>
      <c r="Q308" s="315"/>
      <c r="R308" s="315"/>
      <c r="S308" s="315"/>
      <c r="T308" s="315"/>
      <c r="U308" s="315">
        <f t="shared" si="55"/>
        <v>36</v>
      </c>
      <c r="V308" s="376"/>
    </row>
    <row r="309" spans="1:22" ht="18">
      <c r="A309" s="335" t="s">
        <v>228</v>
      </c>
      <c r="B309" s="9"/>
      <c r="C309" s="314" t="s">
        <v>11</v>
      </c>
      <c r="D309" s="313">
        <v>16</v>
      </c>
      <c r="E309" s="315">
        <v>8</v>
      </c>
      <c r="F309" s="313">
        <v>4</v>
      </c>
      <c r="G309" s="315"/>
      <c r="H309" s="315"/>
      <c r="I309" s="315"/>
      <c r="J309" s="315"/>
      <c r="K309" s="315"/>
      <c r="L309" s="315"/>
      <c r="M309" s="315"/>
      <c r="N309" s="315"/>
      <c r="O309" s="315"/>
      <c r="P309" s="315"/>
      <c r="Q309" s="315"/>
      <c r="R309" s="315"/>
      <c r="S309" s="315"/>
      <c r="T309" s="315"/>
      <c r="U309" s="315">
        <f t="shared" si="55"/>
        <v>28</v>
      </c>
      <c r="V309" s="376"/>
    </row>
    <row r="310" spans="1:22" ht="18">
      <c r="A310" s="335" t="s">
        <v>229</v>
      </c>
      <c r="B310" s="9"/>
      <c r="C310" s="314" t="s">
        <v>11</v>
      </c>
      <c r="D310" s="313">
        <v>16</v>
      </c>
      <c r="E310" s="315">
        <v>8</v>
      </c>
      <c r="F310" s="313">
        <v>4</v>
      </c>
      <c r="G310" s="315"/>
      <c r="H310" s="315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>
        <f t="shared" si="55"/>
        <v>28</v>
      </c>
      <c r="V310" s="376"/>
    </row>
    <row r="311" spans="1:22" ht="18">
      <c r="A311" s="335" t="s">
        <v>230</v>
      </c>
      <c r="B311" s="9"/>
      <c r="C311" s="314" t="s">
        <v>205</v>
      </c>
      <c r="D311" s="315">
        <v>40</v>
      </c>
      <c r="E311" s="315">
        <v>12</v>
      </c>
      <c r="F311" s="315">
        <v>8</v>
      </c>
      <c r="G311" s="315"/>
      <c r="H311" s="315"/>
      <c r="I311" s="315"/>
      <c r="J311" s="315"/>
      <c r="K311" s="315"/>
      <c r="L311" s="315"/>
      <c r="M311" s="315"/>
      <c r="N311" s="315"/>
      <c r="O311" s="315"/>
      <c r="P311" s="315"/>
      <c r="Q311" s="315"/>
      <c r="R311" s="315"/>
      <c r="S311" s="315"/>
      <c r="T311" s="315"/>
      <c r="U311" s="315">
        <f t="shared" si="55"/>
        <v>60</v>
      </c>
      <c r="V311" s="376"/>
    </row>
    <row r="312" spans="1:22" ht="18">
      <c r="A312" s="335" t="s">
        <v>231</v>
      </c>
      <c r="B312" s="9"/>
      <c r="C312" s="314" t="s">
        <v>78</v>
      </c>
      <c r="D312" s="315"/>
      <c r="E312" s="315"/>
      <c r="F312" s="315"/>
      <c r="G312" s="315"/>
      <c r="H312" s="315"/>
      <c r="I312" s="315"/>
      <c r="J312" s="315"/>
      <c r="K312" s="315"/>
      <c r="L312" s="315"/>
      <c r="M312" s="315"/>
      <c r="N312" s="315"/>
      <c r="O312" s="315"/>
      <c r="P312" s="315"/>
      <c r="Q312" s="315"/>
      <c r="R312" s="315"/>
      <c r="S312" s="315"/>
      <c r="T312" s="315"/>
      <c r="U312" s="315">
        <f t="shared" si="55"/>
        <v>0</v>
      </c>
      <c r="V312" s="376"/>
    </row>
    <row r="313" spans="1:22" ht="18">
      <c r="A313" s="335" t="s">
        <v>232</v>
      </c>
      <c r="B313" s="9"/>
      <c r="C313" s="314" t="s">
        <v>11</v>
      </c>
      <c r="D313" s="313">
        <v>20</v>
      </c>
      <c r="E313" s="315">
        <v>8</v>
      </c>
      <c r="F313" s="313"/>
      <c r="G313" s="315"/>
      <c r="H313" s="315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5">
        <f t="shared" si="55"/>
        <v>28</v>
      </c>
      <c r="V313" s="376"/>
    </row>
    <row r="314" spans="1:22" ht="18">
      <c r="A314" s="405" t="s">
        <v>1069</v>
      </c>
      <c r="B314" s="9"/>
      <c r="C314" s="314" t="s">
        <v>15</v>
      </c>
      <c r="D314" s="313">
        <v>12</v>
      </c>
      <c r="E314" s="315">
        <v>4</v>
      </c>
      <c r="F314" s="313"/>
      <c r="G314" s="315"/>
      <c r="H314" s="315"/>
      <c r="I314" s="315"/>
      <c r="J314" s="315"/>
      <c r="K314" s="315"/>
      <c r="L314" s="315"/>
      <c r="M314" s="315"/>
      <c r="N314" s="315"/>
      <c r="O314" s="315"/>
      <c r="P314" s="315"/>
      <c r="Q314" s="315"/>
      <c r="R314" s="315"/>
      <c r="S314" s="315"/>
      <c r="T314" s="315"/>
      <c r="U314" s="315">
        <f t="shared" si="55"/>
        <v>16</v>
      </c>
      <c r="V314" s="376"/>
    </row>
    <row r="315" spans="1:22" ht="18">
      <c r="A315" s="406" t="s">
        <v>233</v>
      </c>
      <c r="B315" s="9"/>
      <c r="C315" s="314" t="s">
        <v>15</v>
      </c>
      <c r="D315" s="315">
        <v>12</v>
      </c>
      <c r="E315" s="315">
        <v>4</v>
      </c>
      <c r="F315" s="315"/>
      <c r="G315" s="315"/>
      <c r="H315" s="315"/>
      <c r="I315" s="315"/>
      <c r="J315" s="315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5">
        <f t="shared" si="55"/>
        <v>16</v>
      </c>
      <c r="V315" s="376"/>
    </row>
    <row r="316" spans="1:22" ht="18">
      <c r="A316" s="358" t="s">
        <v>234</v>
      </c>
      <c r="B316" s="359"/>
      <c r="C316" s="365" t="s">
        <v>7</v>
      </c>
      <c r="D316" s="366">
        <f aca="true" t="shared" si="56" ref="D316:J316">SUM(D306:D315)</f>
        <v>284</v>
      </c>
      <c r="E316" s="366">
        <f t="shared" si="56"/>
        <v>128</v>
      </c>
      <c r="F316" s="366">
        <f t="shared" si="56"/>
        <v>44</v>
      </c>
      <c r="G316" s="366">
        <f t="shared" si="56"/>
        <v>11</v>
      </c>
      <c r="H316" s="366">
        <f t="shared" si="56"/>
        <v>4</v>
      </c>
      <c r="I316" s="366">
        <f t="shared" si="56"/>
        <v>0</v>
      </c>
      <c r="J316" s="366">
        <f t="shared" si="56"/>
        <v>0</v>
      </c>
      <c r="K316" s="366"/>
      <c r="L316" s="366"/>
      <c r="M316" s="366">
        <f>SUM(M306:M315)</f>
        <v>9</v>
      </c>
      <c r="N316" s="366"/>
      <c r="O316" s="366"/>
      <c r="P316" s="366"/>
      <c r="Q316" s="366"/>
      <c r="R316" s="366">
        <f>SUM(R306:R315)</f>
        <v>0</v>
      </c>
      <c r="S316" s="366">
        <f>SUM(S306:S315)</f>
        <v>1</v>
      </c>
      <c r="T316" s="366">
        <f>SUM(T306:T315)</f>
        <v>0</v>
      </c>
      <c r="U316" s="367">
        <f t="shared" si="55"/>
        <v>481</v>
      </c>
      <c r="V316" s="376"/>
    </row>
    <row r="317" spans="1:22" ht="18">
      <c r="A317" s="335"/>
      <c r="B317" s="9"/>
      <c r="C317" s="314"/>
      <c r="D317" s="315"/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  <c r="R317" s="315"/>
      <c r="S317" s="315"/>
      <c r="T317" s="315"/>
      <c r="U317" s="315">
        <f t="shared" si="55"/>
        <v>0</v>
      </c>
      <c r="V317" s="376"/>
    </row>
    <row r="318" spans="1:22" ht="18">
      <c r="A318" s="339"/>
      <c r="B318" s="3"/>
      <c r="C318" s="314"/>
      <c r="D318" s="315"/>
      <c r="E318" s="315"/>
      <c r="F318" s="315"/>
      <c r="G318" s="315"/>
      <c r="H318" s="315"/>
      <c r="I318" s="315"/>
      <c r="J318" s="315"/>
      <c r="K318" s="315"/>
      <c r="L318" s="315"/>
      <c r="M318" s="315"/>
      <c r="N318" s="315"/>
      <c r="O318" s="315"/>
      <c r="P318" s="315"/>
      <c r="Q318" s="315"/>
      <c r="R318" s="315"/>
      <c r="S318" s="315"/>
      <c r="T318" s="315"/>
      <c r="U318" s="315">
        <f t="shared" si="55"/>
        <v>0</v>
      </c>
      <c r="V318" s="376"/>
    </row>
    <row r="319" spans="1:22" ht="18">
      <c r="A319" s="336" t="s">
        <v>919</v>
      </c>
      <c r="B319" s="12"/>
      <c r="C319" s="314" t="s">
        <v>40</v>
      </c>
      <c r="D319" s="315">
        <v>2</v>
      </c>
      <c r="E319" s="315">
        <v>12</v>
      </c>
      <c r="F319" s="315">
        <v>2</v>
      </c>
      <c r="G319" s="315">
        <v>4</v>
      </c>
      <c r="H319" s="315">
        <v>2</v>
      </c>
      <c r="I319" s="315"/>
      <c r="J319" s="315"/>
      <c r="K319" s="315"/>
      <c r="L319" s="315">
        <v>1</v>
      </c>
      <c r="M319" s="315">
        <v>3</v>
      </c>
      <c r="N319" s="315"/>
      <c r="O319" s="315"/>
      <c r="P319" s="315"/>
      <c r="Q319" s="315"/>
      <c r="R319" s="315">
        <v>1</v>
      </c>
      <c r="S319" s="315"/>
      <c r="T319" s="315">
        <v>1</v>
      </c>
      <c r="U319" s="315">
        <f t="shared" si="55"/>
        <v>28</v>
      </c>
      <c r="V319" s="376"/>
    </row>
    <row r="320" spans="1:22" ht="18">
      <c r="A320" s="335" t="s">
        <v>235</v>
      </c>
      <c r="B320" s="9"/>
      <c r="C320" s="314" t="s">
        <v>143</v>
      </c>
      <c r="D320" s="315">
        <v>12</v>
      </c>
      <c r="E320" s="315">
        <v>8</v>
      </c>
      <c r="F320" s="315">
        <v>4</v>
      </c>
      <c r="G320" s="315"/>
      <c r="H320" s="315"/>
      <c r="I320" s="315"/>
      <c r="J320" s="315"/>
      <c r="K320" s="315"/>
      <c r="L320" s="315"/>
      <c r="M320" s="315"/>
      <c r="N320" s="315"/>
      <c r="O320" s="315"/>
      <c r="P320" s="315"/>
      <c r="Q320" s="315"/>
      <c r="R320" s="315"/>
      <c r="S320" s="315"/>
      <c r="T320" s="315"/>
      <c r="U320" s="315">
        <f t="shared" si="55"/>
        <v>24</v>
      </c>
      <c r="V320" s="376"/>
    </row>
    <row r="321" spans="1:22" ht="18">
      <c r="A321" s="335" t="s">
        <v>236</v>
      </c>
      <c r="B321" s="9"/>
      <c r="C321" s="314" t="s">
        <v>143</v>
      </c>
      <c r="D321" s="315">
        <v>12</v>
      </c>
      <c r="E321" s="315">
        <v>8</v>
      </c>
      <c r="F321" s="315">
        <v>4</v>
      </c>
      <c r="G321" s="315"/>
      <c r="H321" s="315"/>
      <c r="I321" s="315"/>
      <c r="J321" s="315"/>
      <c r="K321" s="315"/>
      <c r="L321" s="315"/>
      <c r="M321" s="315"/>
      <c r="N321" s="315"/>
      <c r="O321" s="315"/>
      <c r="P321" s="315"/>
      <c r="Q321" s="315"/>
      <c r="R321" s="315"/>
      <c r="S321" s="315"/>
      <c r="T321" s="315"/>
      <c r="U321" s="315">
        <f t="shared" si="55"/>
        <v>24</v>
      </c>
      <c r="V321" s="376"/>
    </row>
    <row r="322" spans="1:22" ht="18">
      <c r="A322" s="335" t="s">
        <v>237</v>
      </c>
      <c r="B322" s="9"/>
      <c r="C322" s="314" t="s">
        <v>86</v>
      </c>
      <c r="D322" s="315">
        <v>8</v>
      </c>
      <c r="E322" s="315">
        <v>6</v>
      </c>
      <c r="F322" s="315">
        <v>5</v>
      </c>
      <c r="G322" s="315">
        <v>4</v>
      </c>
      <c r="H322" s="315">
        <v>2</v>
      </c>
      <c r="I322" s="315"/>
      <c r="J322" s="315"/>
      <c r="K322" s="315"/>
      <c r="L322" s="315"/>
      <c r="M322" s="315"/>
      <c r="N322" s="315"/>
      <c r="O322" s="315"/>
      <c r="P322" s="315"/>
      <c r="Q322" s="315"/>
      <c r="R322" s="315"/>
      <c r="S322" s="315"/>
      <c r="T322" s="315"/>
      <c r="U322" s="315">
        <f t="shared" si="55"/>
        <v>25</v>
      </c>
      <c r="V322" s="376"/>
    </row>
    <row r="323" spans="1:22" ht="18">
      <c r="A323" s="335" t="s">
        <v>238</v>
      </c>
      <c r="B323" s="9"/>
      <c r="C323" s="314" t="s">
        <v>45</v>
      </c>
      <c r="D323" s="315">
        <v>2</v>
      </c>
      <c r="E323" s="315">
        <v>3</v>
      </c>
      <c r="F323" s="315">
        <v>1</v>
      </c>
      <c r="G323" s="315"/>
      <c r="H323" s="315"/>
      <c r="I323" s="315"/>
      <c r="J323" s="315"/>
      <c r="K323" s="315"/>
      <c r="L323" s="315"/>
      <c r="M323" s="315"/>
      <c r="N323" s="315"/>
      <c r="O323" s="315"/>
      <c r="P323" s="315"/>
      <c r="Q323" s="315"/>
      <c r="R323" s="315"/>
      <c r="S323" s="315"/>
      <c r="T323" s="315"/>
      <c r="U323" s="315">
        <f t="shared" si="55"/>
        <v>6</v>
      </c>
      <c r="V323" s="376"/>
    </row>
    <row r="324" spans="1:22" ht="18">
      <c r="A324" s="335" t="s">
        <v>239</v>
      </c>
      <c r="B324" s="9"/>
      <c r="C324" s="314" t="s">
        <v>45</v>
      </c>
      <c r="D324" s="315">
        <v>2</v>
      </c>
      <c r="E324" s="315">
        <v>1</v>
      </c>
      <c r="F324" s="315"/>
      <c r="G324" s="315"/>
      <c r="H324" s="315"/>
      <c r="I324" s="315"/>
      <c r="J324" s="315"/>
      <c r="K324" s="315"/>
      <c r="L324" s="315"/>
      <c r="M324" s="315"/>
      <c r="N324" s="315"/>
      <c r="O324" s="315"/>
      <c r="P324" s="315"/>
      <c r="Q324" s="315"/>
      <c r="R324" s="315"/>
      <c r="S324" s="315"/>
      <c r="T324" s="315"/>
      <c r="U324" s="315">
        <f t="shared" si="55"/>
        <v>3</v>
      </c>
      <c r="V324" s="376"/>
    </row>
    <row r="325" spans="1:22" ht="18">
      <c r="A325" s="358" t="s">
        <v>46</v>
      </c>
      <c r="B325" s="359"/>
      <c r="C325" s="365" t="s">
        <v>7</v>
      </c>
      <c r="D325" s="366">
        <f aca="true" t="shared" si="57" ref="D325:T325">SUM(D319:D324)</f>
        <v>38</v>
      </c>
      <c r="E325" s="366">
        <f t="shared" si="57"/>
        <v>38</v>
      </c>
      <c r="F325" s="366">
        <f t="shared" si="57"/>
        <v>16</v>
      </c>
      <c r="G325" s="366">
        <f t="shared" si="57"/>
        <v>8</v>
      </c>
      <c r="H325" s="366">
        <f t="shared" si="57"/>
        <v>4</v>
      </c>
      <c r="I325" s="366">
        <f t="shared" si="57"/>
        <v>0</v>
      </c>
      <c r="J325" s="366">
        <f t="shared" si="57"/>
        <v>0</v>
      </c>
      <c r="K325" s="366">
        <f t="shared" si="57"/>
        <v>0</v>
      </c>
      <c r="L325" s="366">
        <f t="shared" si="57"/>
        <v>1</v>
      </c>
      <c r="M325" s="366">
        <f t="shared" si="57"/>
        <v>3</v>
      </c>
      <c r="N325" s="366">
        <f t="shared" si="57"/>
        <v>0</v>
      </c>
      <c r="O325" s="366">
        <f t="shared" si="57"/>
        <v>0</v>
      </c>
      <c r="P325" s="366">
        <f t="shared" si="57"/>
        <v>0</v>
      </c>
      <c r="Q325" s="366">
        <f t="shared" si="57"/>
        <v>0</v>
      </c>
      <c r="R325" s="366">
        <f t="shared" si="57"/>
        <v>1</v>
      </c>
      <c r="S325" s="366">
        <f t="shared" si="57"/>
        <v>0</v>
      </c>
      <c r="T325" s="366">
        <f t="shared" si="57"/>
        <v>1</v>
      </c>
      <c r="U325" s="367">
        <f t="shared" si="55"/>
        <v>110</v>
      </c>
      <c r="V325" s="376"/>
    </row>
    <row r="326" spans="1:22" ht="18">
      <c r="A326" s="335"/>
      <c r="B326" s="9"/>
      <c r="C326" s="314"/>
      <c r="D326" s="315"/>
      <c r="E326" s="315"/>
      <c r="F326" s="315"/>
      <c r="G326" s="315"/>
      <c r="H326" s="315"/>
      <c r="I326" s="315"/>
      <c r="J326" s="315"/>
      <c r="K326" s="315"/>
      <c r="L326" s="315"/>
      <c r="M326" s="315"/>
      <c r="N326" s="315"/>
      <c r="O326" s="315"/>
      <c r="P326" s="315"/>
      <c r="Q326" s="315"/>
      <c r="R326" s="315"/>
      <c r="S326" s="315"/>
      <c r="T326" s="315"/>
      <c r="U326" s="315">
        <f>SUM(D326:G326)</f>
        <v>0</v>
      </c>
      <c r="V326" s="376"/>
    </row>
    <row r="327" spans="1:22" ht="18">
      <c r="A327" s="334"/>
      <c r="B327" s="7"/>
      <c r="C327" s="314"/>
      <c r="D327" s="315"/>
      <c r="E327" s="315"/>
      <c r="F327" s="315"/>
      <c r="G327" s="315"/>
      <c r="H327" s="315"/>
      <c r="I327" s="315"/>
      <c r="J327" s="315"/>
      <c r="K327" s="315"/>
      <c r="L327" s="315"/>
      <c r="M327" s="315"/>
      <c r="N327" s="315"/>
      <c r="O327" s="315"/>
      <c r="P327" s="315"/>
      <c r="Q327" s="315"/>
      <c r="R327" s="315"/>
      <c r="S327" s="315"/>
      <c r="T327" s="315"/>
      <c r="U327" s="315">
        <f>SUM(D327:G327)</f>
        <v>0</v>
      </c>
      <c r="V327" s="376"/>
    </row>
    <row r="328" spans="1:22" ht="18">
      <c r="A328" s="335" t="s">
        <v>240</v>
      </c>
      <c r="B328" s="9"/>
      <c r="C328" s="347" t="s">
        <v>9</v>
      </c>
      <c r="D328" s="315">
        <v>64</v>
      </c>
      <c r="E328" s="315">
        <v>28</v>
      </c>
      <c r="F328" s="315">
        <v>8</v>
      </c>
      <c r="G328" s="315">
        <v>4</v>
      </c>
      <c r="H328" s="315">
        <v>2</v>
      </c>
      <c r="I328" s="315"/>
      <c r="J328" s="315"/>
      <c r="K328" s="315"/>
      <c r="L328" s="315"/>
      <c r="M328" s="315">
        <v>3</v>
      </c>
      <c r="N328" s="315"/>
      <c r="O328" s="315"/>
      <c r="P328" s="315"/>
      <c r="Q328" s="315"/>
      <c r="R328" s="315">
        <v>1</v>
      </c>
      <c r="S328" s="315"/>
      <c r="T328" s="315"/>
      <c r="U328" s="315">
        <f aca="true" t="shared" si="58" ref="U328:U335">SUM(D328:T328)</f>
        <v>110</v>
      </c>
      <c r="V328" s="376"/>
    </row>
    <row r="329" spans="1:22" ht="18">
      <c r="A329" s="335" t="s">
        <v>241</v>
      </c>
      <c r="B329" s="9"/>
      <c r="C329" s="314" t="s">
        <v>11</v>
      </c>
      <c r="D329" s="313">
        <v>16</v>
      </c>
      <c r="E329" s="315">
        <v>8</v>
      </c>
      <c r="F329" s="313">
        <v>4</v>
      </c>
      <c r="G329" s="315"/>
      <c r="H329" s="315"/>
      <c r="I329" s="315"/>
      <c r="J329" s="315"/>
      <c r="K329" s="315"/>
      <c r="L329" s="315"/>
      <c r="M329" s="315"/>
      <c r="N329" s="315"/>
      <c r="O329" s="315"/>
      <c r="P329" s="315"/>
      <c r="Q329" s="315"/>
      <c r="R329" s="315"/>
      <c r="S329" s="315"/>
      <c r="T329" s="315"/>
      <c r="U329" s="315">
        <f t="shared" si="58"/>
        <v>28</v>
      </c>
      <c r="V329" s="376"/>
    </row>
    <row r="330" spans="1:22" ht="18">
      <c r="A330" s="335" t="s">
        <v>242</v>
      </c>
      <c r="B330" s="9"/>
      <c r="C330" s="314" t="s">
        <v>11</v>
      </c>
      <c r="D330" s="313">
        <v>16</v>
      </c>
      <c r="E330" s="315">
        <v>8</v>
      </c>
      <c r="F330" s="313">
        <v>4</v>
      </c>
      <c r="G330" s="315"/>
      <c r="H330" s="315"/>
      <c r="I330" s="315"/>
      <c r="J330" s="315"/>
      <c r="K330" s="315"/>
      <c r="L330" s="315"/>
      <c r="M330" s="315"/>
      <c r="N330" s="315"/>
      <c r="O330" s="315"/>
      <c r="P330" s="315"/>
      <c r="Q330" s="315"/>
      <c r="R330" s="315"/>
      <c r="S330" s="315"/>
      <c r="T330" s="315"/>
      <c r="U330" s="315">
        <f t="shared" si="58"/>
        <v>28</v>
      </c>
      <c r="V330" s="376"/>
    </row>
    <row r="331" spans="1:22" ht="18">
      <c r="A331" s="335" t="s">
        <v>243</v>
      </c>
      <c r="B331" s="9"/>
      <c r="C331" s="314" t="s">
        <v>11</v>
      </c>
      <c r="D331" s="313">
        <v>16</v>
      </c>
      <c r="E331" s="315">
        <v>8</v>
      </c>
      <c r="F331" s="313">
        <v>4</v>
      </c>
      <c r="G331" s="315"/>
      <c r="H331" s="315"/>
      <c r="I331" s="315"/>
      <c r="J331" s="315"/>
      <c r="K331" s="315"/>
      <c r="L331" s="315"/>
      <c r="M331" s="315"/>
      <c r="N331" s="315"/>
      <c r="O331" s="315"/>
      <c r="P331" s="315"/>
      <c r="Q331" s="315"/>
      <c r="R331" s="315"/>
      <c r="S331" s="315"/>
      <c r="T331" s="315"/>
      <c r="U331" s="315">
        <f t="shared" si="58"/>
        <v>28</v>
      </c>
      <c r="V331" s="376"/>
    </row>
    <row r="332" spans="1:22" ht="18">
      <c r="A332" s="336" t="s">
        <v>244</v>
      </c>
      <c r="B332" s="10"/>
      <c r="C332" s="312" t="s">
        <v>11</v>
      </c>
      <c r="D332" s="313">
        <v>20</v>
      </c>
      <c r="E332" s="313">
        <v>8</v>
      </c>
      <c r="F332" s="313"/>
      <c r="G332" s="315"/>
      <c r="H332" s="315"/>
      <c r="I332" s="315"/>
      <c r="J332" s="315"/>
      <c r="K332" s="315"/>
      <c r="L332" s="315"/>
      <c r="M332" s="315"/>
      <c r="N332" s="315"/>
      <c r="O332" s="315"/>
      <c r="P332" s="315"/>
      <c r="Q332" s="315"/>
      <c r="R332" s="315"/>
      <c r="S332" s="315"/>
      <c r="T332" s="315"/>
      <c r="U332" s="315">
        <f t="shared" si="58"/>
        <v>28</v>
      </c>
      <c r="V332" s="376"/>
    </row>
    <row r="333" spans="1:22" s="74" customFormat="1" ht="18">
      <c r="A333" s="368" t="s">
        <v>968</v>
      </c>
      <c r="B333" s="10"/>
      <c r="C333" s="368" t="s">
        <v>15</v>
      </c>
      <c r="D333" s="369">
        <v>12</v>
      </c>
      <c r="E333" s="369">
        <v>4</v>
      </c>
      <c r="F333" s="315"/>
      <c r="G333" s="315"/>
      <c r="H333" s="315"/>
      <c r="I333" s="315"/>
      <c r="J333" s="315"/>
      <c r="K333" s="315"/>
      <c r="L333" s="315"/>
      <c r="M333" s="315"/>
      <c r="N333" s="315"/>
      <c r="O333" s="315"/>
      <c r="P333" s="315"/>
      <c r="Q333" s="315"/>
      <c r="R333" s="315"/>
      <c r="S333" s="315"/>
      <c r="T333" s="315"/>
      <c r="U333" s="315">
        <f t="shared" si="58"/>
        <v>16</v>
      </c>
      <c r="V333" s="376"/>
    </row>
    <row r="334" spans="1:22" ht="18">
      <c r="A334" s="336" t="s">
        <v>245</v>
      </c>
      <c r="B334" s="10"/>
      <c r="C334" s="312" t="s">
        <v>11</v>
      </c>
      <c r="D334" s="313">
        <v>16</v>
      </c>
      <c r="E334" s="313">
        <v>8</v>
      </c>
      <c r="F334" s="313">
        <v>4</v>
      </c>
      <c r="G334" s="315"/>
      <c r="H334" s="315"/>
      <c r="I334" s="315"/>
      <c r="J334" s="315"/>
      <c r="K334" s="315"/>
      <c r="L334" s="315"/>
      <c r="M334" s="315"/>
      <c r="N334" s="315"/>
      <c r="O334" s="315"/>
      <c r="P334" s="315"/>
      <c r="Q334" s="315"/>
      <c r="R334" s="315"/>
      <c r="S334" s="315"/>
      <c r="T334" s="315"/>
      <c r="U334" s="315">
        <f t="shared" si="58"/>
        <v>28</v>
      </c>
      <c r="V334" s="376"/>
    </row>
    <row r="335" spans="1:22" ht="18">
      <c r="A335" s="363" t="s">
        <v>246</v>
      </c>
      <c r="B335" s="364"/>
      <c r="C335" s="370" t="s">
        <v>7</v>
      </c>
      <c r="D335" s="371">
        <f aca="true" t="shared" si="59" ref="D335:J335">SUM(D328:D334)</f>
        <v>160</v>
      </c>
      <c r="E335" s="371">
        <f t="shared" si="59"/>
        <v>72</v>
      </c>
      <c r="F335" s="371">
        <f t="shared" si="59"/>
        <v>24</v>
      </c>
      <c r="G335" s="371">
        <f t="shared" si="59"/>
        <v>4</v>
      </c>
      <c r="H335" s="371">
        <f t="shared" si="59"/>
        <v>2</v>
      </c>
      <c r="I335" s="371">
        <f t="shared" si="59"/>
        <v>0</v>
      </c>
      <c r="J335" s="371">
        <f t="shared" si="59"/>
        <v>0</v>
      </c>
      <c r="K335" s="371"/>
      <c r="L335" s="371"/>
      <c r="M335" s="371">
        <f>SUM(M328:M334)</f>
        <v>3</v>
      </c>
      <c r="N335" s="371"/>
      <c r="O335" s="371"/>
      <c r="P335" s="371"/>
      <c r="Q335" s="371"/>
      <c r="R335" s="371">
        <f>SUM(R328:R334)</f>
        <v>1</v>
      </c>
      <c r="S335" s="371">
        <f>SUM(S328:S334)</f>
        <v>0</v>
      </c>
      <c r="T335" s="371">
        <f>SUM(T328:T334)</f>
        <v>0</v>
      </c>
      <c r="U335" s="371">
        <f t="shared" si="58"/>
        <v>266</v>
      </c>
      <c r="V335" s="376"/>
    </row>
    <row r="336" spans="1:22" ht="18">
      <c r="A336" s="335"/>
      <c r="B336" s="9"/>
      <c r="C336" s="314"/>
      <c r="D336" s="315"/>
      <c r="E336" s="315"/>
      <c r="F336" s="315"/>
      <c r="G336" s="315"/>
      <c r="H336" s="315"/>
      <c r="I336" s="315"/>
      <c r="J336" s="315"/>
      <c r="K336" s="315"/>
      <c r="L336" s="315"/>
      <c r="M336" s="315"/>
      <c r="N336" s="315"/>
      <c r="O336" s="315"/>
      <c r="P336" s="315"/>
      <c r="Q336" s="315"/>
      <c r="R336" s="315"/>
      <c r="S336" s="315"/>
      <c r="T336" s="315"/>
      <c r="U336" s="315">
        <f>SUM(D336:G336)</f>
        <v>0</v>
      </c>
      <c r="V336" s="376"/>
    </row>
    <row r="337" spans="1:22" ht="18">
      <c r="A337" s="337"/>
      <c r="B337" s="13"/>
      <c r="C337" s="314"/>
      <c r="D337" s="315"/>
      <c r="E337" s="315"/>
      <c r="F337" s="315"/>
      <c r="G337" s="315"/>
      <c r="H337" s="315"/>
      <c r="I337" s="315"/>
      <c r="J337" s="315"/>
      <c r="K337" s="315"/>
      <c r="L337" s="315"/>
      <c r="M337" s="315"/>
      <c r="N337" s="315"/>
      <c r="O337" s="315"/>
      <c r="P337" s="315"/>
      <c r="Q337" s="315"/>
      <c r="R337" s="315"/>
      <c r="S337" s="315"/>
      <c r="T337" s="315"/>
      <c r="U337" s="315">
        <f>SUM(D337:G337)</f>
        <v>0</v>
      </c>
      <c r="V337" s="376"/>
    </row>
    <row r="338" spans="1:22" ht="18">
      <c r="A338" s="335" t="s">
        <v>247</v>
      </c>
      <c r="B338" s="9"/>
      <c r="C338" s="347" t="s">
        <v>9</v>
      </c>
      <c r="D338" s="315">
        <v>64</v>
      </c>
      <c r="E338" s="315">
        <v>28</v>
      </c>
      <c r="F338" s="315">
        <v>8</v>
      </c>
      <c r="G338" s="315">
        <v>6</v>
      </c>
      <c r="H338" s="315">
        <v>2</v>
      </c>
      <c r="I338" s="315"/>
      <c r="J338" s="315"/>
      <c r="K338" s="315"/>
      <c r="L338" s="315"/>
      <c r="M338" s="315">
        <v>3</v>
      </c>
      <c r="N338" s="315"/>
      <c r="O338" s="315"/>
      <c r="P338" s="315"/>
      <c r="Q338" s="315"/>
      <c r="R338" s="315">
        <v>1</v>
      </c>
      <c r="S338" s="315"/>
      <c r="T338" s="315"/>
      <c r="U338" s="315">
        <f aca="true" t="shared" si="60" ref="U338:U343">SUM(D338:T338)</f>
        <v>112</v>
      </c>
      <c r="V338" s="376"/>
    </row>
    <row r="339" spans="1:22" ht="18">
      <c r="A339" s="335" t="s">
        <v>248</v>
      </c>
      <c r="B339" s="9"/>
      <c r="C339" s="314" t="s">
        <v>13</v>
      </c>
      <c r="D339" s="313">
        <v>40</v>
      </c>
      <c r="E339" s="313">
        <v>12</v>
      </c>
      <c r="F339" s="313">
        <v>8</v>
      </c>
      <c r="G339" s="313"/>
      <c r="H339" s="313"/>
      <c r="I339" s="313"/>
      <c r="J339" s="313"/>
      <c r="K339" s="313"/>
      <c r="L339" s="313"/>
      <c r="M339" s="313"/>
      <c r="N339" s="313"/>
      <c r="O339" s="313"/>
      <c r="P339" s="313"/>
      <c r="Q339" s="313"/>
      <c r="R339" s="313"/>
      <c r="S339" s="313"/>
      <c r="T339" s="313"/>
      <c r="U339" s="315">
        <f t="shared" si="60"/>
        <v>60</v>
      </c>
      <c r="V339" s="376"/>
    </row>
    <row r="340" spans="1:22" ht="18">
      <c r="A340" s="335" t="s">
        <v>249</v>
      </c>
      <c r="B340" s="9"/>
      <c r="C340" s="314" t="s">
        <v>34</v>
      </c>
      <c r="D340" s="315">
        <v>20</v>
      </c>
      <c r="E340" s="315">
        <v>12</v>
      </c>
      <c r="F340" s="315">
        <v>4</v>
      </c>
      <c r="G340" s="315"/>
      <c r="H340" s="315"/>
      <c r="I340" s="315"/>
      <c r="J340" s="315"/>
      <c r="K340" s="315"/>
      <c r="L340" s="315"/>
      <c r="M340" s="315"/>
      <c r="N340" s="315"/>
      <c r="O340" s="315"/>
      <c r="P340" s="315"/>
      <c r="Q340" s="315"/>
      <c r="R340" s="315"/>
      <c r="S340" s="315"/>
      <c r="T340" s="315"/>
      <c r="U340" s="315">
        <f t="shared" si="60"/>
        <v>36</v>
      </c>
      <c r="V340" s="376"/>
    </row>
    <row r="341" spans="1:22" ht="18">
      <c r="A341" s="335" t="s">
        <v>974</v>
      </c>
      <c r="B341" s="9"/>
      <c r="C341" s="314" t="s">
        <v>11</v>
      </c>
      <c r="D341" s="313">
        <v>20</v>
      </c>
      <c r="E341" s="315">
        <v>8</v>
      </c>
      <c r="F341" s="313"/>
      <c r="G341" s="315"/>
      <c r="H341" s="315"/>
      <c r="I341" s="315"/>
      <c r="J341" s="315"/>
      <c r="K341" s="315"/>
      <c r="L341" s="315"/>
      <c r="M341" s="315"/>
      <c r="N341" s="315"/>
      <c r="O341" s="315"/>
      <c r="P341" s="315"/>
      <c r="Q341" s="315"/>
      <c r="R341" s="315"/>
      <c r="S341" s="315"/>
      <c r="T341" s="315"/>
      <c r="U341" s="315">
        <f t="shared" si="60"/>
        <v>28</v>
      </c>
      <c r="V341" s="376"/>
    </row>
    <row r="342" spans="1:22" ht="18">
      <c r="A342" s="335" t="s">
        <v>250</v>
      </c>
      <c r="B342" s="9"/>
      <c r="C342" s="314" t="s">
        <v>15</v>
      </c>
      <c r="D342" s="315">
        <v>12</v>
      </c>
      <c r="E342" s="315">
        <v>4</v>
      </c>
      <c r="F342" s="315"/>
      <c r="G342" s="315"/>
      <c r="H342" s="315"/>
      <c r="I342" s="315"/>
      <c r="J342" s="315"/>
      <c r="K342" s="315"/>
      <c r="L342" s="315"/>
      <c r="M342" s="315"/>
      <c r="N342" s="315"/>
      <c r="O342" s="315"/>
      <c r="P342" s="315"/>
      <c r="Q342" s="315"/>
      <c r="R342" s="315"/>
      <c r="S342" s="315"/>
      <c r="T342" s="315"/>
      <c r="U342" s="315">
        <f t="shared" si="60"/>
        <v>16</v>
      </c>
      <c r="V342" s="376"/>
    </row>
    <row r="343" spans="1:22" ht="18">
      <c r="A343" s="358" t="s">
        <v>251</v>
      </c>
      <c r="B343" s="359"/>
      <c r="C343" s="365" t="s">
        <v>7</v>
      </c>
      <c r="D343" s="366">
        <f aca="true" t="shared" si="61" ref="D343:J343">SUM(D338:D342)</f>
        <v>156</v>
      </c>
      <c r="E343" s="366">
        <f t="shared" si="61"/>
        <v>64</v>
      </c>
      <c r="F343" s="366">
        <f t="shared" si="61"/>
        <v>20</v>
      </c>
      <c r="G343" s="366">
        <f t="shared" si="61"/>
        <v>6</v>
      </c>
      <c r="H343" s="366">
        <f t="shared" si="61"/>
        <v>2</v>
      </c>
      <c r="I343" s="366">
        <f t="shared" si="61"/>
        <v>0</v>
      </c>
      <c r="J343" s="366">
        <f t="shared" si="61"/>
        <v>0</v>
      </c>
      <c r="K343" s="366"/>
      <c r="L343" s="366"/>
      <c r="M343" s="366">
        <f>SUM(M338:M342)</f>
        <v>3</v>
      </c>
      <c r="N343" s="366"/>
      <c r="O343" s="366"/>
      <c r="P343" s="366"/>
      <c r="Q343" s="366"/>
      <c r="R343" s="366">
        <f>SUM(R338:R342)</f>
        <v>1</v>
      </c>
      <c r="S343" s="366">
        <f>SUM(S338:S342)</f>
        <v>0</v>
      </c>
      <c r="T343" s="366">
        <f>SUM(T338:T342)</f>
        <v>0</v>
      </c>
      <c r="U343" s="367">
        <f t="shared" si="60"/>
        <v>252</v>
      </c>
      <c r="V343" s="376"/>
    </row>
    <row r="344" spans="1:22" ht="18">
      <c r="A344" s="337"/>
      <c r="B344" s="13"/>
      <c r="C344" s="314"/>
      <c r="D344" s="315"/>
      <c r="E344" s="315"/>
      <c r="F344" s="315"/>
      <c r="G344" s="315"/>
      <c r="H344" s="315"/>
      <c r="I344" s="315"/>
      <c r="J344" s="315"/>
      <c r="K344" s="315"/>
      <c r="L344" s="315"/>
      <c r="M344" s="315"/>
      <c r="N344" s="315"/>
      <c r="O344" s="315"/>
      <c r="P344" s="315"/>
      <c r="Q344" s="315"/>
      <c r="R344" s="315"/>
      <c r="S344" s="315"/>
      <c r="T344" s="315"/>
      <c r="U344" s="315">
        <f>SUM(D344:G344)</f>
        <v>0</v>
      </c>
      <c r="V344" s="376"/>
    </row>
    <row r="345" spans="1:22" ht="18">
      <c r="A345" s="334"/>
      <c r="B345" s="7"/>
      <c r="C345" s="314"/>
      <c r="D345" s="315"/>
      <c r="E345" s="315"/>
      <c r="F345" s="315"/>
      <c r="G345" s="315"/>
      <c r="H345" s="315"/>
      <c r="I345" s="315"/>
      <c r="J345" s="315"/>
      <c r="K345" s="315"/>
      <c r="L345" s="315"/>
      <c r="M345" s="315"/>
      <c r="N345" s="315"/>
      <c r="O345" s="315"/>
      <c r="P345" s="315"/>
      <c r="Q345" s="315"/>
      <c r="R345" s="315"/>
      <c r="S345" s="315"/>
      <c r="T345" s="315"/>
      <c r="U345" s="315">
        <f>SUM(D345:G345)</f>
        <v>0</v>
      </c>
      <c r="V345" s="376"/>
    </row>
    <row r="346" spans="1:22" ht="18">
      <c r="A346" s="335" t="s">
        <v>252</v>
      </c>
      <c r="B346" s="9"/>
      <c r="C346" s="347" t="s">
        <v>739</v>
      </c>
      <c r="D346" s="315">
        <v>56</v>
      </c>
      <c r="E346" s="315">
        <v>28</v>
      </c>
      <c r="F346" s="315">
        <v>8</v>
      </c>
      <c r="G346" s="315">
        <v>4</v>
      </c>
      <c r="H346" s="315">
        <v>2</v>
      </c>
      <c r="I346" s="315"/>
      <c r="J346" s="315"/>
      <c r="K346" s="315"/>
      <c r="L346" s="315"/>
      <c r="M346" s="315">
        <v>3</v>
      </c>
      <c r="N346" s="315"/>
      <c r="O346" s="315"/>
      <c r="P346" s="315"/>
      <c r="Q346" s="315"/>
      <c r="R346" s="315">
        <v>1</v>
      </c>
      <c r="S346" s="315"/>
      <c r="T346" s="315"/>
      <c r="U346" s="315">
        <f>SUM(D346:T346)</f>
        <v>102</v>
      </c>
      <c r="V346" s="376"/>
    </row>
    <row r="347" spans="1:22" ht="18">
      <c r="A347" s="335" t="s">
        <v>253</v>
      </c>
      <c r="B347" s="9"/>
      <c r="C347" s="314" t="s">
        <v>34</v>
      </c>
      <c r="D347" s="315">
        <v>20</v>
      </c>
      <c r="E347" s="315">
        <v>12</v>
      </c>
      <c r="F347" s="315">
        <v>4</v>
      </c>
      <c r="G347" s="315"/>
      <c r="H347" s="315"/>
      <c r="I347" s="315"/>
      <c r="J347" s="315"/>
      <c r="K347" s="315"/>
      <c r="L347" s="315"/>
      <c r="M347" s="315"/>
      <c r="N347" s="315"/>
      <c r="O347" s="315"/>
      <c r="P347" s="315"/>
      <c r="Q347" s="315"/>
      <c r="R347" s="315"/>
      <c r="S347" s="315"/>
      <c r="T347" s="315"/>
      <c r="U347" s="315">
        <f>SUM(D347:T347)</f>
        <v>36</v>
      </c>
      <c r="V347" s="376"/>
    </row>
    <row r="348" spans="1:22" ht="18">
      <c r="A348" s="335" t="s">
        <v>254</v>
      </c>
      <c r="B348" s="9"/>
      <c r="C348" s="314" t="s">
        <v>11</v>
      </c>
      <c r="D348" s="313">
        <v>20</v>
      </c>
      <c r="E348" s="315">
        <v>8</v>
      </c>
      <c r="F348" s="313"/>
      <c r="G348" s="315"/>
      <c r="H348" s="315"/>
      <c r="I348" s="315"/>
      <c r="J348" s="315"/>
      <c r="K348" s="315"/>
      <c r="L348" s="315"/>
      <c r="M348" s="315"/>
      <c r="N348" s="315"/>
      <c r="O348" s="315"/>
      <c r="P348" s="315"/>
      <c r="Q348" s="315"/>
      <c r="R348" s="315"/>
      <c r="S348" s="315"/>
      <c r="T348" s="315"/>
      <c r="U348" s="315">
        <f>SUM(D348:T348)</f>
        <v>28</v>
      </c>
      <c r="V348" s="376"/>
    </row>
    <row r="349" spans="1:22" ht="18">
      <c r="A349" s="335" t="s">
        <v>255</v>
      </c>
      <c r="B349" s="9"/>
      <c r="C349" s="314" t="s">
        <v>11</v>
      </c>
      <c r="D349" s="313">
        <v>16</v>
      </c>
      <c r="E349" s="315">
        <v>8</v>
      </c>
      <c r="F349" s="313">
        <v>4</v>
      </c>
      <c r="G349" s="315"/>
      <c r="H349" s="315"/>
      <c r="I349" s="315"/>
      <c r="J349" s="315"/>
      <c r="K349" s="315"/>
      <c r="L349" s="315"/>
      <c r="M349" s="315"/>
      <c r="N349" s="315"/>
      <c r="O349" s="315"/>
      <c r="P349" s="315"/>
      <c r="Q349" s="315"/>
      <c r="R349" s="315"/>
      <c r="S349" s="315"/>
      <c r="T349" s="315"/>
      <c r="U349" s="315">
        <f>SUM(D349:T349)</f>
        <v>28</v>
      </c>
      <c r="V349" s="376"/>
    </row>
    <row r="350" spans="1:22" ht="18">
      <c r="A350" s="358" t="s">
        <v>256</v>
      </c>
      <c r="B350" s="359"/>
      <c r="C350" s="365" t="s">
        <v>7</v>
      </c>
      <c r="D350" s="366">
        <f aca="true" t="shared" si="62" ref="D350:J350">SUM(D346:D349)</f>
        <v>112</v>
      </c>
      <c r="E350" s="366">
        <f t="shared" si="62"/>
        <v>56</v>
      </c>
      <c r="F350" s="366">
        <f t="shared" si="62"/>
        <v>16</v>
      </c>
      <c r="G350" s="366">
        <f t="shared" si="62"/>
        <v>4</v>
      </c>
      <c r="H350" s="366">
        <f t="shared" si="62"/>
        <v>2</v>
      </c>
      <c r="I350" s="366">
        <f t="shared" si="62"/>
        <v>0</v>
      </c>
      <c r="J350" s="366">
        <f t="shared" si="62"/>
        <v>0</v>
      </c>
      <c r="K350" s="366"/>
      <c r="L350" s="366"/>
      <c r="M350" s="366">
        <f>SUM(M346:M349)</f>
        <v>3</v>
      </c>
      <c r="N350" s="366"/>
      <c r="O350" s="366"/>
      <c r="P350" s="366"/>
      <c r="Q350" s="366"/>
      <c r="R350" s="366">
        <f>SUM(R346:R349)</f>
        <v>1</v>
      </c>
      <c r="S350" s="366">
        <f>SUM(S346:S349)</f>
        <v>0</v>
      </c>
      <c r="T350" s="366">
        <f>SUM(T346:T349)</f>
        <v>0</v>
      </c>
      <c r="U350" s="367">
        <f>SUM(D350:T350)</f>
        <v>194</v>
      </c>
      <c r="V350" s="376"/>
    </row>
    <row r="351" spans="1:22" ht="18">
      <c r="A351" s="337"/>
      <c r="B351" s="13"/>
      <c r="C351" s="314"/>
      <c r="D351" s="315"/>
      <c r="E351" s="315"/>
      <c r="F351" s="315"/>
      <c r="G351" s="315"/>
      <c r="H351" s="315"/>
      <c r="I351" s="315"/>
      <c r="J351" s="315"/>
      <c r="K351" s="315"/>
      <c r="L351" s="315"/>
      <c r="M351" s="315"/>
      <c r="N351" s="315"/>
      <c r="O351" s="315"/>
      <c r="P351" s="315"/>
      <c r="Q351" s="315"/>
      <c r="R351" s="315"/>
      <c r="S351" s="315"/>
      <c r="T351" s="315"/>
      <c r="U351" s="315">
        <f>SUM(D351:G351)</f>
        <v>0</v>
      </c>
      <c r="V351" s="376"/>
    </row>
    <row r="352" spans="1:22" ht="18">
      <c r="A352" s="334"/>
      <c r="B352" s="7"/>
      <c r="C352" s="314"/>
      <c r="D352" s="315"/>
      <c r="E352" s="315"/>
      <c r="F352" s="315"/>
      <c r="G352" s="315"/>
      <c r="H352" s="315"/>
      <c r="I352" s="315"/>
      <c r="J352" s="315"/>
      <c r="K352" s="315"/>
      <c r="L352" s="315"/>
      <c r="M352" s="315"/>
      <c r="N352" s="315"/>
      <c r="O352" s="315"/>
      <c r="P352" s="315"/>
      <c r="Q352" s="315"/>
      <c r="R352" s="315"/>
      <c r="S352" s="315"/>
      <c r="T352" s="315"/>
      <c r="U352" s="315">
        <f>SUM(D352:G352)</f>
        <v>0</v>
      </c>
      <c r="V352" s="376"/>
    </row>
    <row r="353" spans="1:22" ht="18">
      <c r="A353" s="335" t="s">
        <v>257</v>
      </c>
      <c r="B353" s="9"/>
      <c r="C353" s="314" t="s">
        <v>258</v>
      </c>
      <c r="D353" s="315">
        <v>168</v>
      </c>
      <c r="E353" s="315">
        <v>100</v>
      </c>
      <c r="F353" s="315">
        <v>20</v>
      </c>
      <c r="G353" s="315">
        <v>16</v>
      </c>
      <c r="H353" s="315">
        <v>5</v>
      </c>
      <c r="I353" s="315"/>
      <c r="J353" s="315"/>
      <c r="K353" s="315"/>
      <c r="L353" s="315"/>
      <c r="M353" s="315">
        <v>11</v>
      </c>
      <c r="N353" s="315"/>
      <c r="O353" s="315"/>
      <c r="P353" s="315"/>
      <c r="Q353" s="315"/>
      <c r="R353" s="315"/>
      <c r="S353" s="315">
        <v>1</v>
      </c>
      <c r="T353" s="315"/>
      <c r="U353" s="315">
        <f aca="true" t="shared" si="63" ref="U353:U362">SUM(D353:T353)</f>
        <v>321</v>
      </c>
      <c r="V353" s="376"/>
    </row>
    <row r="354" spans="1:22" ht="18">
      <c r="A354" s="335" t="s">
        <v>259</v>
      </c>
      <c r="B354" s="9"/>
      <c r="C354" s="314" t="s">
        <v>109</v>
      </c>
      <c r="D354" s="315">
        <v>52</v>
      </c>
      <c r="E354" s="315">
        <v>12</v>
      </c>
      <c r="F354" s="315">
        <v>8</v>
      </c>
      <c r="G354" s="315"/>
      <c r="H354" s="315"/>
      <c r="I354" s="315"/>
      <c r="J354" s="315"/>
      <c r="K354" s="315"/>
      <c r="L354" s="315"/>
      <c r="M354" s="315"/>
      <c r="N354" s="315"/>
      <c r="O354" s="315"/>
      <c r="P354" s="315"/>
      <c r="Q354" s="315"/>
      <c r="R354" s="315"/>
      <c r="S354" s="315"/>
      <c r="T354" s="315"/>
      <c r="U354" s="315">
        <f t="shared" si="63"/>
        <v>72</v>
      </c>
      <c r="V354" s="376"/>
    </row>
    <row r="355" spans="1:22" ht="18">
      <c r="A355" s="336" t="s">
        <v>260</v>
      </c>
      <c r="B355" s="12"/>
      <c r="C355" s="314" t="s">
        <v>741</v>
      </c>
      <c r="D355" s="315">
        <v>32</v>
      </c>
      <c r="E355" s="315">
        <v>16</v>
      </c>
      <c r="F355" s="315">
        <v>4</v>
      </c>
      <c r="G355" s="315"/>
      <c r="H355" s="315"/>
      <c r="I355" s="315"/>
      <c r="J355" s="315"/>
      <c r="K355" s="315"/>
      <c r="L355" s="315"/>
      <c r="M355" s="315"/>
      <c r="N355" s="315"/>
      <c r="O355" s="315"/>
      <c r="P355" s="315"/>
      <c r="Q355" s="315"/>
      <c r="R355" s="315"/>
      <c r="S355" s="315"/>
      <c r="T355" s="315"/>
      <c r="U355" s="315">
        <f t="shared" si="63"/>
        <v>52</v>
      </c>
      <c r="V355" s="376"/>
    </row>
    <row r="356" spans="1:22" ht="18">
      <c r="A356" s="368" t="s">
        <v>261</v>
      </c>
      <c r="B356" s="10"/>
      <c r="C356" s="368" t="s">
        <v>34</v>
      </c>
      <c r="D356" s="369">
        <v>20</v>
      </c>
      <c r="E356" s="369">
        <v>12</v>
      </c>
      <c r="F356" s="369">
        <v>4</v>
      </c>
      <c r="G356" s="369"/>
      <c r="H356" s="369"/>
      <c r="I356" s="369"/>
      <c r="J356" s="369"/>
      <c r="K356" s="369"/>
      <c r="L356" s="369"/>
      <c r="M356" s="369"/>
      <c r="N356" s="369"/>
      <c r="O356" s="369"/>
      <c r="P356" s="369"/>
      <c r="Q356" s="369"/>
      <c r="R356" s="369"/>
      <c r="S356" s="369"/>
      <c r="T356" s="369"/>
      <c r="U356" s="369">
        <f t="shared" si="63"/>
        <v>36</v>
      </c>
      <c r="V356" s="376"/>
    </row>
    <row r="357" spans="1:22" ht="18">
      <c r="A357" s="335" t="s">
        <v>262</v>
      </c>
      <c r="B357" s="9"/>
      <c r="C357" s="314" t="s">
        <v>34</v>
      </c>
      <c r="D357" s="315">
        <v>20</v>
      </c>
      <c r="E357" s="315">
        <v>12</v>
      </c>
      <c r="F357" s="315">
        <v>4</v>
      </c>
      <c r="G357" s="315"/>
      <c r="H357" s="315"/>
      <c r="I357" s="315"/>
      <c r="J357" s="315"/>
      <c r="K357" s="315"/>
      <c r="L357" s="315"/>
      <c r="M357" s="315"/>
      <c r="N357" s="315"/>
      <c r="O357" s="315"/>
      <c r="P357" s="315"/>
      <c r="Q357" s="315"/>
      <c r="R357" s="315"/>
      <c r="S357" s="315"/>
      <c r="T357" s="315"/>
      <c r="U357" s="315">
        <f t="shared" si="63"/>
        <v>36</v>
      </c>
      <c r="V357" s="376"/>
    </row>
    <row r="358" spans="1:22" ht="18">
      <c r="A358" s="335" t="s">
        <v>263</v>
      </c>
      <c r="B358" s="9"/>
      <c r="C358" s="314" t="s">
        <v>73</v>
      </c>
      <c r="D358" s="315">
        <v>32</v>
      </c>
      <c r="E358" s="315">
        <v>16</v>
      </c>
      <c r="F358" s="315">
        <v>4</v>
      </c>
      <c r="G358" s="315"/>
      <c r="H358" s="315"/>
      <c r="I358" s="315"/>
      <c r="J358" s="315"/>
      <c r="K358" s="315"/>
      <c r="L358" s="315"/>
      <c r="M358" s="315"/>
      <c r="N358" s="315"/>
      <c r="O358" s="315"/>
      <c r="P358" s="315"/>
      <c r="Q358" s="315"/>
      <c r="R358" s="315"/>
      <c r="S358" s="315"/>
      <c r="T358" s="315"/>
      <c r="U358" s="315">
        <f t="shared" si="63"/>
        <v>52</v>
      </c>
      <c r="V358" s="376"/>
    </row>
    <row r="359" spans="1:22" ht="18">
      <c r="A359" s="335" t="s">
        <v>264</v>
      </c>
      <c r="B359" s="9"/>
      <c r="C359" s="314" t="s">
        <v>78</v>
      </c>
      <c r="D359" s="315"/>
      <c r="E359" s="315"/>
      <c r="F359" s="315"/>
      <c r="G359" s="315"/>
      <c r="H359" s="315"/>
      <c r="I359" s="315"/>
      <c r="J359" s="315"/>
      <c r="K359" s="315"/>
      <c r="L359" s="315"/>
      <c r="M359" s="315"/>
      <c r="N359" s="315"/>
      <c r="O359" s="315"/>
      <c r="P359" s="315"/>
      <c r="Q359" s="315"/>
      <c r="R359" s="315"/>
      <c r="S359" s="315"/>
      <c r="T359" s="315"/>
      <c r="U359" s="315">
        <f t="shared" si="63"/>
        <v>0</v>
      </c>
      <c r="V359" s="376"/>
    </row>
    <row r="360" spans="1:22" ht="18">
      <c r="A360" s="335" t="s">
        <v>265</v>
      </c>
      <c r="B360" s="9"/>
      <c r="C360" s="314" t="s">
        <v>78</v>
      </c>
      <c r="D360" s="315"/>
      <c r="E360" s="315"/>
      <c r="F360" s="315"/>
      <c r="G360" s="315"/>
      <c r="H360" s="315"/>
      <c r="I360" s="315"/>
      <c r="J360" s="315"/>
      <c r="K360" s="315"/>
      <c r="L360" s="315"/>
      <c r="M360" s="315"/>
      <c r="N360" s="315"/>
      <c r="O360" s="315"/>
      <c r="P360" s="315"/>
      <c r="Q360" s="315"/>
      <c r="R360" s="315"/>
      <c r="S360" s="315"/>
      <c r="T360" s="315"/>
      <c r="U360" s="315">
        <f t="shared" si="63"/>
        <v>0</v>
      </c>
      <c r="V360" s="376"/>
    </row>
    <row r="361" spans="1:22" ht="18">
      <c r="A361" s="335" t="s">
        <v>266</v>
      </c>
      <c r="B361" s="9"/>
      <c r="C361" s="314" t="s">
        <v>78</v>
      </c>
      <c r="D361" s="315"/>
      <c r="E361" s="315"/>
      <c r="F361" s="315"/>
      <c r="G361" s="315"/>
      <c r="H361" s="315"/>
      <c r="I361" s="315"/>
      <c r="J361" s="315"/>
      <c r="K361" s="315"/>
      <c r="L361" s="315"/>
      <c r="M361" s="315"/>
      <c r="N361" s="315"/>
      <c r="O361" s="315"/>
      <c r="P361" s="315"/>
      <c r="Q361" s="315"/>
      <c r="R361" s="315"/>
      <c r="S361" s="315"/>
      <c r="T361" s="315"/>
      <c r="U361" s="315">
        <f t="shared" si="63"/>
        <v>0</v>
      </c>
      <c r="V361" s="376"/>
    </row>
    <row r="362" spans="1:22" ht="18">
      <c r="A362" s="358" t="s">
        <v>267</v>
      </c>
      <c r="B362" s="359"/>
      <c r="C362" s="365" t="s">
        <v>7</v>
      </c>
      <c r="D362" s="366">
        <f aca="true" t="shared" si="64" ref="D362:J362">SUM(D353:D361)</f>
        <v>324</v>
      </c>
      <c r="E362" s="366">
        <f t="shared" si="64"/>
        <v>168</v>
      </c>
      <c r="F362" s="366">
        <f t="shared" si="64"/>
        <v>44</v>
      </c>
      <c r="G362" s="366">
        <f t="shared" si="64"/>
        <v>16</v>
      </c>
      <c r="H362" s="366">
        <f t="shared" si="64"/>
        <v>5</v>
      </c>
      <c r="I362" s="366">
        <f t="shared" si="64"/>
        <v>0</v>
      </c>
      <c r="J362" s="366">
        <f t="shared" si="64"/>
        <v>0</v>
      </c>
      <c r="K362" s="366"/>
      <c r="L362" s="366"/>
      <c r="M362" s="366">
        <f>SUM(M353:M361)</f>
        <v>11</v>
      </c>
      <c r="N362" s="366"/>
      <c r="O362" s="366"/>
      <c r="P362" s="366"/>
      <c r="Q362" s="366"/>
      <c r="R362" s="366">
        <f>SUM(R353:R361)</f>
        <v>0</v>
      </c>
      <c r="S362" s="366">
        <f>SUM(S353:S361)</f>
        <v>1</v>
      </c>
      <c r="T362" s="366">
        <f>SUM(T353:T361)</f>
        <v>0</v>
      </c>
      <c r="U362" s="367">
        <f t="shared" si="63"/>
        <v>569</v>
      </c>
      <c r="V362" s="376"/>
    </row>
    <row r="363" spans="1:22" ht="18">
      <c r="A363" s="335"/>
      <c r="B363" s="9"/>
      <c r="C363" s="314"/>
      <c r="D363" s="315"/>
      <c r="E363" s="315"/>
      <c r="F363" s="315"/>
      <c r="G363" s="315"/>
      <c r="H363" s="315"/>
      <c r="I363" s="315"/>
      <c r="J363" s="315"/>
      <c r="K363" s="315"/>
      <c r="L363" s="315"/>
      <c r="M363" s="315"/>
      <c r="N363" s="315"/>
      <c r="O363" s="315"/>
      <c r="P363" s="315"/>
      <c r="Q363" s="315"/>
      <c r="R363" s="315"/>
      <c r="S363" s="315"/>
      <c r="T363" s="315"/>
      <c r="U363" s="315"/>
      <c r="V363" s="376"/>
    </row>
    <row r="364" spans="1:22" ht="18">
      <c r="A364" s="335"/>
      <c r="B364" s="9"/>
      <c r="C364" s="314"/>
      <c r="D364" s="315"/>
      <c r="E364" s="315"/>
      <c r="F364" s="315"/>
      <c r="G364" s="315"/>
      <c r="H364" s="315"/>
      <c r="I364" s="315"/>
      <c r="J364" s="315"/>
      <c r="K364" s="315"/>
      <c r="L364" s="315"/>
      <c r="M364" s="315"/>
      <c r="N364" s="315"/>
      <c r="O364" s="315"/>
      <c r="P364" s="315"/>
      <c r="Q364" s="315"/>
      <c r="R364" s="315"/>
      <c r="S364" s="315"/>
      <c r="T364" s="315"/>
      <c r="U364" s="315">
        <f aca="true" t="shared" si="65" ref="U364:U369">SUM(D364:T364)</f>
        <v>0</v>
      </c>
      <c r="V364" s="376"/>
    </row>
    <row r="365" spans="1:22" ht="18">
      <c r="A365" s="336" t="s">
        <v>920</v>
      </c>
      <c r="B365" s="10"/>
      <c r="C365" s="314" t="s">
        <v>40</v>
      </c>
      <c r="D365" s="315">
        <v>2</v>
      </c>
      <c r="E365" s="315">
        <v>12</v>
      </c>
      <c r="F365" s="315">
        <v>2</v>
      </c>
      <c r="G365" s="315">
        <v>3</v>
      </c>
      <c r="H365" s="315">
        <v>2</v>
      </c>
      <c r="I365" s="315"/>
      <c r="J365" s="315"/>
      <c r="K365" s="315"/>
      <c r="L365" s="315">
        <v>1</v>
      </c>
      <c r="M365" s="315">
        <v>2</v>
      </c>
      <c r="N365" s="315"/>
      <c r="O365" s="315"/>
      <c r="P365" s="315"/>
      <c r="Q365" s="315"/>
      <c r="R365" s="315">
        <v>1</v>
      </c>
      <c r="S365" s="315"/>
      <c r="T365" s="315">
        <v>1</v>
      </c>
      <c r="U365" s="315">
        <f t="shared" si="65"/>
        <v>26</v>
      </c>
      <c r="V365" s="376"/>
    </row>
    <row r="366" spans="1:22" ht="18">
      <c r="A366" s="336" t="s">
        <v>268</v>
      </c>
      <c r="B366" s="10"/>
      <c r="C366" s="314" t="s">
        <v>1046</v>
      </c>
      <c r="D366" s="315">
        <v>24</v>
      </c>
      <c r="E366" s="315">
        <v>12</v>
      </c>
      <c r="F366" s="315">
        <v>4</v>
      </c>
      <c r="G366" s="315"/>
      <c r="H366" s="315"/>
      <c r="I366" s="315"/>
      <c r="J366" s="315"/>
      <c r="K366" s="315"/>
      <c r="L366" s="315"/>
      <c r="M366" s="315"/>
      <c r="N366" s="315"/>
      <c r="O366" s="315"/>
      <c r="P366" s="315"/>
      <c r="Q366" s="315"/>
      <c r="R366" s="315"/>
      <c r="S366" s="315"/>
      <c r="T366" s="315"/>
      <c r="U366" s="315">
        <f t="shared" si="65"/>
        <v>40</v>
      </c>
      <c r="V366" s="376"/>
    </row>
    <row r="367" spans="1:22" ht="18">
      <c r="A367" s="336" t="s">
        <v>269</v>
      </c>
      <c r="B367" s="10"/>
      <c r="C367" s="314" t="s">
        <v>86</v>
      </c>
      <c r="D367" s="315">
        <v>8</v>
      </c>
      <c r="E367" s="315">
        <v>6</v>
      </c>
      <c r="F367" s="315">
        <v>5</v>
      </c>
      <c r="G367" s="315">
        <v>4</v>
      </c>
      <c r="H367" s="315">
        <v>2</v>
      </c>
      <c r="I367" s="315"/>
      <c r="J367" s="315"/>
      <c r="K367" s="315"/>
      <c r="L367" s="315"/>
      <c r="M367" s="315"/>
      <c r="N367" s="315"/>
      <c r="O367" s="315"/>
      <c r="P367" s="315"/>
      <c r="Q367" s="315"/>
      <c r="R367" s="315"/>
      <c r="S367" s="315"/>
      <c r="T367" s="315"/>
      <c r="U367" s="315">
        <f t="shared" si="65"/>
        <v>25</v>
      </c>
      <c r="V367" s="376"/>
    </row>
    <row r="368" spans="1:22" ht="18">
      <c r="A368" s="336" t="s">
        <v>270</v>
      </c>
      <c r="B368" s="10"/>
      <c r="C368" s="314" t="s">
        <v>45</v>
      </c>
      <c r="D368" s="315">
        <v>2</v>
      </c>
      <c r="E368" s="315">
        <v>3</v>
      </c>
      <c r="F368" s="315">
        <v>1</v>
      </c>
      <c r="G368" s="315"/>
      <c r="H368" s="315"/>
      <c r="I368" s="315"/>
      <c r="J368" s="315"/>
      <c r="K368" s="315"/>
      <c r="L368" s="315"/>
      <c r="M368" s="315"/>
      <c r="N368" s="315"/>
      <c r="O368" s="315"/>
      <c r="P368" s="315"/>
      <c r="Q368" s="315"/>
      <c r="R368" s="315"/>
      <c r="S368" s="315"/>
      <c r="T368" s="315"/>
      <c r="U368" s="315">
        <f t="shared" si="65"/>
        <v>6</v>
      </c>
      <c r="V368" s="376"/>
    </row>
    <row r="369" spans="1:22" ht="18">
      <c r="A369" s="358" t="s">
        <v>46</v>
      </c>
      <c r="B369" s="359"/>
      <c r="C369" s="365" t="s">
        <v>7</v>
      </c>
      <c r="D369" s="366">
        <f aca="true" t="shared" si="66" ref="D369:T369">SUM(D365:D368)</f>
        <v>36</v>
      </c>
      <c r="E369" s="366">
        <f t="shared" si="66"/>
        <v>33</v>
      </c>
      <c r="F369" s="366">
        <f t="shared" si="66"/>
        <v>12</v>
      </c>
      <c r="G369" s="366">
        <f t="shared" si="66"/>
        <v>7</v>
      </c>
      <c r="H369" s="366">
        <f t="shared" si="66"/>
        <v>4</v>
      </c>
      <c r="I369" s="366">
        <f t="shared" si="66"/>
        <v>0</v>
      </c>
      <c r="J369" s="366">
        <f t="shared" si="66"/>
        <v>0</v>
      </c>
      <c r="K369" s="366">
        <f t="shared" si="66"/>
        <v>0</v>
      </c>
      <c r="L369" s="366">
        <f t="shared" si="66"/>
        <v>1</v>
      </c>
      <c r="M369" s="366">
        <f t="shared" si="66"/>
        <v>2</v>
      </c>
      <c r="N369" s="366">
        <f t="shared" si="66"/>
        <v>0</v>
      </c>
      <c r="O369" s="366">
        <f t="shared" si="66"/>
        <v>0</v>
      </c>
      <c r="P369" s="366">
        <f t="shared" si="66"/>
        <v>0</v>
      </c>
      <c r="Q369" s="366">
        <f t="shared" si="66"/>
        <v>0</v>
      </c>
      <c r="R369" s="366">
        <f t="shared" si="66"/>
        <v>1</v>
      </c>
      <c r="S369" s="366">
        <f t="shared" si="66"/>
        <v>0</v>
      </c>
      <c r="T369" s="366">
        <f t="shared" si="66"/>
        <v>1</v>
      </c>
      <c r="U369" s="367">
        <f t="shared" si="65"/>
        <v>97</v>
      </c>
      <c r="V369" s="376"/>
    </row>
    <row r="370" spans="1:22" ht="18">
      <c r="A370" s="336"/>
      <c r="B370" s="10"/>
      <c r="C370" s="314"/>
      <c r="D370" s="315"/>
      <c r="E370" s="315"/>
      <c r="F370" s="315"/>
      <c r="G370" s="315"/>
      <c r="H370" s="315"/>
      <c r="I370" s="315"/>
      <c r="J370" s="315"/>
      <c r="K370" s="315"/>
      <c r="L370" s="315"/>
      <c r="M370" s="315"/>
      <c r="N370" s="315"/>
      <c r="O370" s="315"/>
      <c r="P370" s="315"/>
      <c r="Q370" s="315"/>
      <c r="R370" s="315"/>
      <c r="S370" s="315"/>
      <c r="T370" s="315"/>
      <c r="U370" s="315">
        <f>SUM(D370:G370)</f>
        <v>0</v>
      </c>
      <c r="V370" s="376"/>
    </row>
    <row r="371" spans="1:22" ht="18">
      <c r="A371" s="334"/>
      <c r="B371" s="7"/>
      <c r="C371" s="314"/>
      <c r="D371" s="315"/>
      <c r="E371" s="315"/>
      <c r="F371" s="315"/>
      <c r="G371" s="315"/>
      <c r="H371" s="315"/>
      <c r="I371" s="315"/>
      <c r="J371" s="315"/>
      <c r="K371" s="315"/>
      <c r="L371" s="315"/>
      <c r="M371" s="315"/>
      <c r="N371" s="315"/>
      <c r="O371" s="315"/>
      <c r="P371" s="315"/>
      <c r="Q371" s="315"/>
      <c r="R371" s="315"/>
      <c r="S371" s="315"/>
      <c r="T371" s="315"/>
      <c r="U371" s="315">
        <f>SUM(D371:G371)</f>
        <v>0</v>
      </c>
      <c r="V371" s="376"/>
    </row>
    <row r="372" spans="1:22" ht="18">
      <c r="A372" s="335" t="s">
        <v>271</v>
      </c>
      <c r="B372" s="9"/>
      <c r="C372" s="314" t="s">
        <v>54</v>
      </c>
      <c r="D372" s="315">
        <v>52</v>
      </c>
      <c r="E372" s="315">
        <v>24</v>
      </c>
      <c r="F372" s="315">
        <v>8</v>
      </c>
      <c r="G372" s="315">
        <v>6</v>
      </c>
      <c r="H372" s="315">
        <v>2</v>
      </c>
      <c r="I372" s="315"/>
      <c r="J372" s="315"/>
      <c r="K372" s="315"/>
      <c r="L372" s="315"/>
      <c r="M372" s="315">
        <v>3</v>
      </c>
      <c r="N372" s="315"/>
      <c r="O372" s="315"/>
      <c r="P372" s="315"/>
      <c r="Q372" s="315"/>
      <c r="R372" s="315">
        <v>1</v>
      </c>
      <c r="S372" s="315"/>
      <c r="T372" s="315"/>
      <c r="U372" s="315">
        <f>SUM(D372:T372)</f>
        <v>96</v>
      </c>
      <c r="V372" s="376"/>
    </row>
    <row r="373" spans="1:22" ht="18">
      <c r="A373" s="335" t="s">
        <v>272</v>
      </c>
      <c r="B373" s="9"/>
      <c r="C373" s="314" t="s">
        <v>34</v>
      </c>
      <c r="D373" s="315">
        <v>20</v>
      </c>
      <c r="E373" s="315">
        <v>12</v>
      </c>
      <c r="F373" s="315">
        <v>4</v>
      </c>
      <c r="G373" s="315"/>
      <c r="H373" s="315"/>
      <c r="I373" s="315"/>
      <c r="J373" s="315"/>
      <c r="K373" s="315"/>
      <c r="L373" s="315"/>
      <c r="M373" s="315"/>
      <c r="N373" s="315"/>
      <c r="O373" s="315"/>
      <c r="P373" s="315"/>
      <c r="Q373" s="315"/>
      <c r="R373" s="315"/>
      <c r="S373" s="315"/>
      <c r="T373" s="315"/>
      <c r="U373" s="315">
        <f>SUM(D373:T373)</f>
        <v>36</v>
      </c>
      <c r="V373" s="376"/>
    </row>
    <row r="374" spans="1:22" ht="18">
      <c r="A374" s="335" t="s">
        <v>273</v>
      </c>
      <c r="B374" s="9"/>
      <c r="C374" s="314" t="s">
        <v>109</v>
      </c>
      <c r="D374" s="315">
        <v>52</v>
      </c>
      <c r="E374" s="315">
        <v>12</v>
      </c>
      <c r="F374" s="315">
        <v>8</v>
      </c>
      <c r="G374" s="315"/>
      <c r="H374" s="315"/>
      <c r="I374" s="315"/>
      <c r="J374" s="315"/>
      <c r="K374" s="315"/>
      <c r="L374" s="315"/>
      <c r="M374" s="315"/>
      <c r="N374" s="315"/>
      <c r="O374" s="315"/>
      <c r="P374" s="315"/>
      <c r="Q374" s="315"/>
      <c r="R374" s="315"/>
      <c r="S374" s="315"/>
      <c r="T374" s="315"/>
      <c r="U374" s="315">
        <f>SUM(D374:T374)</f>
        <v>72</v>
      </c>
      <c r="V374" s="376"/>
    </row>
    <row r="375" spans="1:22" ht="18.75">
      <c r="A375" s="406" t="s">
        <v>1028</v>
      </c>
      <c r="B375" s="9"/>
      <c r="C375" s="314" t="s">
        <v>15</v>
      </c>
      <c r="D375" s="315">
        <v>12</v>
      </c>
      <c r="E375" s="315">
        <v>4</v>
      </c>
      <c r="F375" s="315"/>
      <c r="G375" s="315"/>
      <c r="H375" s="315"/>
      <c r="I375" s="315"/>
      <c r="J375" s="315"/>
      <c r="K375" s="315"/>
      <c r="L375" s="315"/>
      <c r="M375" s="315"/>
      <c r="N375" s="315"/>
      <c r="O375" s="315"/>
      <c r="P375" s="315"/>
      <c r="Q375" s="315"/>
      <c r="R375" s="315"/>
      <c r="S375" s="315"/>
      <c r="T375" s="315"/>
      <c r="U375" s="315">
        <f>SUM(D375:T375)</f>
        <v>16</v>
      </c>
      <c r="V375" s="376"/>
    </row>
    <row r="376" spans="1:22" ht="18">
      <c r="A376" s="358" t="s">
        <v>274</v>
      </c>
      <c r="B376" s="359"/>
      <c r="C376" s="365" t="s">
        <v>7</v>
      </c>
      <c r="D376" s="366">
        <f aca="true" t="shared" si="67" ref="D376:J376">SUM(D372:D375)</f>
        <v>136</v>
      </c>
      <c r="E376" s="366">
        <f t="shared" si="67"/>
        <v>52</v>
      </c>
      <c r="F376" s="366">
        <f t="shared" si="67"/>
        <v>20</v>
      </c>
      <c r="G376" s="366">
        <f t="shared" si="67"/>
        <v>6</v>
      </c>
      <c r="H376" s="366">
        <f t="shared" si="67"/>
        <v>2</v>
      </c>
      <c r="I376" s="366">
        <f t="shared" si="67"/>
        <v>0</v>
      </c>
      <c r="J376" s="366">
        <f t="shared" si="67"/>
        <v>0</v>
      </c>
      <c r="K376" s="366"/>
      <c r="L376" s="366"/>
      <c r="M376" s="366">
        <f>SUM(M372:M375)</f>
        <v>3</v>
      </c>
      <c r="N376" s="366"/>
      <c r="O376" s="366"/>
      <c r="P376" s="366"/>
      <c r="Q376" s="366"/>
      <c r="R376" s="366">
        <f>SUM(R372:R375)</f>
        <v>1</v>
      </c>
      <c r="S376" s="366">
        <f>SUM(S372:S375)</f>
        <v>0</v>
      </c>
      <c r="T376" s="366">
        <f>SUM(T372:T375)</f>
        <v>0</v>
      </c>
      <c r="U376" s="367">
        <f>SUM(D376:T376)</f>
        <v>220</v>
      </c>
      <c r="V376" s="376"/>
    </row>
    <row r="377" spans="1:22" ht="18">
      <c r="A377" s="337"/>
      <c r="B377" s="13"/>
      <c r="C377" s="314"/>
      <c r="D377" s="315"/>
      <c r="E377" s="315"/>
      <c r="F377" s="315"/>
      <c r="G377" s="315"/>
      <c r="H377" s="315"/>
      <c r="I377" s="315"/>
      <c r="J377" s="315"/>
      <c r="K377" s="315"/>
      <c r="L377" s="315"/>
      <c r="M377" s="315"/>
      <c r="N377" s="315"/>
      <c r="O377" s="315"/>
      <c r="P377" s="315"/>
      <c r="Q377" s="315"/>
      <c r="R377" s="315"/>
      <c r="S377" s="315"/>
      <c r="T377" s="315"/>
      <c r="U377" s="315">
        <f>SUM(D377:G377)</f>
        <v>0</v>
      </c>
      <c r="V377" s="376"/>
    </row>
    <row r="378" spans="1:22" ht="18">
      <c r="A378" s="334"/>
      <c r="B378" s="7"/>
      <c r="C378" s="314"/>
      <c r="D378" s="315"/>
      <c r="E378" s="315"/>
      <c r="F378" s="315"/>
      <c r="G378" s="315"/>
      <c r="H378" s="315"/>
      <c r="I378" s="315"/>
      <c r="J378" s="315"/>
      <c r="K378" s="315"/>
      <c r="L378" s="315"/>
      <c r="M378" s="315"/>
      <c r="N378" s="315"/>
      <c r="O378" s="315"/>
      <c r="P378" s="315"/>
      <c r="Q378" s="315"/>
      <c r="R378" s="315"/>
      <c r="S378" s="315"/>
      <c r="T378" s="315"/>
      <c r="U378" s="315">
        <f>SUM(D378:G378)</f>
        <v>0</v>
      </c>
      <c r="V378" s="376"/>
    </row>
    <row r="379" spans="1:22" ht="18">
      <c r="A379" s="335" t="s">
        <v>275</v>
      </c>
      <c r="B379" s="9"/>
      <c r="C379" s="347" t="s">
        <v>740</v>
      </c>
      <c r="D379" s="315">
        <v>60</v>
      </c>
      <c r="E379" s="315">
        <v>28</v>
      </c>
      <c r="F379" s="315">
        <v>8</v>
      </c>
      <c r="G379" s="315">
        <v>4</v>
      </c>
      <c r="H379" s="315">
        <v>2</v>
      </c>
      <c r="I379" s="315"/>
      <c r="J379" s="315"/>
      <c r="K379" s="315"/>
      <c r="L379" s="315"/>
      <c r="M379" s="315">
        <v>3</v>
      </c>
      <c r="N379" s="315"/>
      <c r="O379" s="315"/>
      <c r="P379" s="315"/>
      <c r="Q379" s="315"/>
      <c r="R379" s="315">
        <v>1</v>
      </c>
      <c r="S379" s="315"/>
      <c r="T379" s="315"/>
      <c r="U379" s="315">
        <f aca="true" t="shared" si="68" ref="U379:U384">SUM(D379:T379)</f>
        <v>106</v>
      </c>
      <c r="V379" s="376"/>
    </row>
    <row r="380" spans="1:22" ht="18">
      <c r="A380" s="335" t="s">
        <v>276</v>
      </c>
      <c r="B380" s="9"/>
      <c r="C380" s="314" t="s">
        <v>11</v>
      </c>
      <c r="D380" s="313">
        <v>20</v>
      </c>
      <c r="E380" s="315">
        <v>8</v>
      </c>
      <c r="F380" s="313"/>
      <c r="G380" s="315"/>
      <c r="H380" s="315"/>
      <c r="I380" s="315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315">
        <f t="shared" si="68"/>
        <v>28</v>
      </c>
      <c r="V380" s="376"/>
    </row>
    <row r="381" spans="1:22" ht="18">
      <c r="A381" s="335" t="s">
        <v>277</v>
      </c>
      <c r="B381" s="9"/>
      <c r="C381" s="314" t="s">
        <v>11</v>
      </c>
      <c r="D381" s="313">
        <v>16</v>
      </c>
      <c r="E381" s="315">
        <v>8</v>
      </c>
      <c r="F381" s="313">
        <v>4</v>
      </c>
      <c r="G381" s="315"/>
      <c r="H381" s="315"/>
      <c r="I381" s="315"/>
      <c r="J381" s="315"/>
      <c r="K381" s="315"/>
      <c r="L381" s="315"/>
      <c r="M381" s="315"/>
      <c r="N381" s="315"/>
      <c r="O381" s="315"/>
      <c r="P381" s="315"/>
      <c r="Q381" s="315"/>
      <c r="R381" s="315"/>
      <c r="S381" s="315"/>
      <c r="T381" s="315"/>
      <c r="U381" s="315">
        <f t="shared" si="68"/>
        <v>28</v>
      </c>
      <c r="V381" s="376"/>
    </row>
    <row r="382" spans="1:22" ht="18">
      <c r="A382" s="335" t="s">
        <v>278</v>
      </c>
      <c r="B382" s="9"/>
      <c r="C382" s="314" t="s">
        <v>11</v>
      </c>
      <c r="D382" s="313">
        <v>16</v>
      </c>
      <c r="E382" s="315">
        <v>8</v>
      </c>
      <c r="F382" s="313">
        <v>4</v>
      </c>
      <c r="G382" s="315"/>
      <c r="H382" s="315"/>
      <c r="I382" s="315"/>
      <c r="J382" s="315"/>
      <c r="K382" s="315"/>
      <c r="L382" s="315"/>
      <c r="M382" s="315"/>
      <c r="N382" s="315"/>
      <c r="O382" s="315"/>
      <c r="P382" s="315"/>
      <c r="Q382" s="315"/>
      <c r="R382" s="315"/>
      <c r="S382" s="315"/>
      <c r="T382" s="315"/>
      <c r="U382" s="315">
        <f t="shared" si="68"/>
        <v>28</v>
      </c>
      <c r="V382" s="376"/>
    </row>
    <row r="383" spans="1:22" ht="18">
      <c r="A383" s="407" t="s">
        <v>745</v>
      </c>
      <c r="B383" s="9"/>
      <c r="C383" s="314" t="s">
        <v>15</v>
      </c>
      <c r="D383" s="315"/>
      <c r="E383" s="315"/>
      <c r="F383" s="315"/>
      <c r="G383" s="315"/>
      <c r="H383" s="315"/>
      <c r="I383" s="315"/>
      <c r="J383" s="315"/>
      <c r="K383" s="315"/>
      <c r="L383" s="315"/>
      <c r="M383" s="315"/>
      <c r="N383" s="315"/>
      <c r="O383" s="315"/>
      <c r="P383" s="315"/>
      <c r="Q383" s="315"/>
      <c r="R383" s="315"/>
      <c r="S383" s="315"/>
      <c r="T383" s="315"/>
      <c r="U383" s="315">
        <f t="shared" si="68"/>
        <v>0</v>
      </c>
      <c r="V383" s="376"/>
    </row>
    <row r="384" spans="1:22" ht="18">
      <c r="A384" s="358" t="s">
        <v>279</v>
      </c>
      <c r="B384" s="359"/>
      <c r="C384" s="365" t="s">
        <v>7</v>
      </c>
      <c r="D384" s="366">
        <f aca="true" t="shared" si="69" ref="D384:J384">SUM(D379:D382)</f>
        <v>112</v>
      </c>
      <c r="E384" s="366">
        <f t="shared" si="69"/>
        <v>52</v>
      </c>
      <c r="F384" s="366">
        <f t="shared" si="69"/>
        <v>16</v>
      </c>
      <c r="G384" s="366">
        <f t="shared" si="69"/>
        <v>4</v>
      </c>
      <c r="H384" s="366">
        <f t="shared" si="69"/>
        <v>2</v>
      </c>
      <c r="I384" s="366">
        <f t="shared" si="69"/>
        <v>0</v>
      </c>
      <c r="J384" s="366">
        <f t="shared" si="69"/>
        <v>0</v>
      </c>
      <c r="K384" s="366"/>
      <c r="L384" s="366"/>
      <c r="M384" s="366">
        <f>SUM(M379:M382)</f>
        <v>3</v>
      </c>
      <c r="N384" s="366"/>
      <c r="O384" s="366"/>
      <c r="P384" s="366"/>
      <c r="Q384" s="366"/>
      <c r="R384" s="366">
        <f>SUM(R379:R382)</f>
        <v>1</v>
      </c>
      <c r="S384" s="366">
        <f>SUM(S379:S382)</f>
        <v>0</v>
      </c>
      <c r="T384" s="366">
        <f>SUM(T379:T382)</f>
        <v>0</v>
      </c>
      <c r="U384" s="367">
        <f t="shared" si="68"/>
        <v>190</v>
      </c>
      <c r="V384" s="376"/>
    </row>
    <row r="385" spans="1:22" ht="18">
      <c r="A385" s="337"/>
      <c r="B385" s="13"/>
      <c r="C385" s="314"/>
      <c r="D385" s="315"/>
      <c r="E385" s="315"/>
      <c r="F385" s="315"/>
      <c r="G385" s="315"/>
      <c r="H385" s="315"/>
      <c r="I385" s="315"/>
      <c r="J385" s="315"/>
      <c r="K385" s="315"/>
      <c r="L385" s="315"/>
      <c r="M385" s="315"/>
      <c r="N385" s="315"/>
      <c r="O385" s="315"/>
      <c r="P385" s="315"/>
      <c r="Q385" s="315"/>
      <c r="R385" s="315"/>
      <c r="S385" s="315"/>
      <c r="T385" s="315"/>
      <c r="U385" s="315">
        <f>SUM(D385:G385)</f>
        <v>0</v>
      </c>
      <c r="V385" s="376"/>
    </row>
    <row r="386" spans="1:22" ht="18">
      <c r="A386" s="334"/>
      <c r="B386" s="7"/>
      <c r="C386" s="314"/>
      <c r="D386" s="315"/>
      <c r="E386" s="315"/>
      <c r="F386" s="315"/>
      <c r="G386" s="315"/>
      <c r="H386" s="315"/>
      <c r="I386" s="315"/>
      <c r="J386" s="315"/>
      <c r="K386" s="315"/>
      <c r="L386" s="315"/>
      <c r="M386" s="315"/>
      <c r="N386" s="315"/>
      <c r="O386" s="315"/>
      <c r="P386" s="315"/>
      <c r="Q386" s="315"/>
      <c r="R386" s="315"/>
      <c r="S386" s="315"/>
      <c r="T386" s="315"/>
      <c r="U386" s="315">
        <f>SUM(D386:G386)</f>
        <v>0</v>
      </c>
      <c r="V386" s="376"/>
    </row>
    <row r="387" spans="1:22" ht="18">
      <c r="A387" s="335" t="s">
        <v>280</v>
      </c>
      <c r="B387" s="9"/>
      <c r="C387" s="314" t="s">
        <v>54</v>
      </c>
      <c r="D387" s="315">
        <v>52</v>
      </c>
      <c r="E387" s="315">
        <v>24</v>
      </c>
      <c r="F387" s="315">
        <v>8</v>
      </c>
      <c r="G387" s="315">
        <v>4</v>
      </c>
      <c r="H387" s="315">
        <v>2</v>
      </c>
      <c r="I387" s="315"/>
      <c r="J387" s="315"/>
      <c r="K387" s="315"/>
      <c r="L387" s="315"/>
      <c r="M387" s="315">
        <v>3</v>
      </c>
      <c r="N387" s="315"/>
      <c r="O387" s="315"/>
      <c r="P387" s="315"/>
      <c r="Q387" s="315"/>
      <c r="R387" s="315">
        <v>1</v>
      </c>
      <c r="S387" s="315"/>
      <c r="T387" s="315"/>
      <c r="U387" s="315">
        <f>SUM(D387:T387)</f>
        <v>94</v>
      </c>
      <c r="V387" s="376"/>
    </row>
    <row r="388" spans="1:22" ht="18">
      <c r="A388" s="335" t="s">
        <v>281</v>
      </c>
      <c r="B388" s="9"/>
      <c r="C388" s="314" t="s">
        <v>73</v>
      </c>
      <c r="D388" s="315">
        <v>32</v>
      </c>
      <c r="E388" s="315">
        <v>16</v>
      </c>
      <c r="F388" s="315">
        <v>4</v>
      </c>
      <c r="G388" s="315"/>
      <c r="H388" s="315"/>
      <c r="I388" s="315"/>
      <c r="J388" s="315"/>
      <c r="K388" s="315"/>
      <c r="L388" s="315"/>
      <c r="M388" s="315"/>
      <c r="N388" s="315"/>
      <c r="O388" s="315"/>
      <c r="P388" s="315"/>
      <c r="Q388" s="315"/>
      <c r="R388" s="315"/>
      <c r="S388" s="315"/>
      <c r="T388" s="315"/>
      <c r="U388" s="315">
        <f>SUM(D388:T388)</f>
        <v>52</v>
      </c>
      <c r="V388" s="376"/>
    </row>
    <row r="389" spans="1:22" ht="18">
      <c r="A389" s="335" t="s">
        <v>282</v>
      </c>
      <c r="B389" s="9"/>
      <c r="C389" s="314" t="s">
        <v>11</v>
      </c>
      <c r="D389" s="313">
        <v>16</v>
      </c>
      <c r="E389" s="315">
        <v>8</v>
      </c>
      <c r="F389" s="313">
        <v>4</v>
      </c>
      <c r="G389" s="315"/>
      <c r="H389" s="315"/>
      <c r="I389" s="315"/>
      <c r="J389" s="315"/>
      <c r="K389" s="315"/>
      <c r="L389" s="315"/>
      <c r="M389" s="315"/>
      <c r="N389" s="315"/>
      <c r="O389" s="315"/>
      <c r="P389" s="315"/>
      <c r="Q389" s="315"/>
      <c r="R389" s="315"/>
      <c r="S389" s="315"/>
      <c r="T389" s="315"/>
      <c r="U389" s="315">
        <f>SUM(D389:T389)</f>
        <v>28</v>
      </c>
      <c r="V389" s="376"/>
    </row>
    <row r="390" spans="1:22" ht="18">
      <c r="A390" s="358" t="s">
        <v>283</v>
      </c>
      <c r="B390" s="359"/>
      <c r="C390" s="365" t="s">
        <v>7</v>
      </c>
      <c r="D390" s="366">
        <f aca="true" t="shared" si="70" ref="D390:J390">SUM(D387:D389)</f>
        <v>100</v>
      </c>
      <c r="E390" s="366">
        <f t="shared" si="70"/>
        <v>48</v>
      </c>
      <c r="F390" s="366">
        <f t="shared" si="70"/>
        <v>16</v>
      </c>
      <c r="G390" s="366">
        <f t="shared" si="70"/>
        <v>4</v>
      </c>
      <c r="H390" s="366">
        <f t="shared" si="70"/>
        <v>2</v>
      </c>
      <c r="I390" s="366">
        <f t="shared" si="70"/>
        <v>0</v>
      </c>
      <c r="J390" s="366">
        <f t="shared" si="70"/>
        <v>0</v>
      </c>
      <c r="K390" s="366"/>
      <c r="L390" s="366"/>
      <c r="M390" s="366">
        <f>SUM(M387:M389)</f>
        <v>3</v>
      </c>
      <c r="N390" s="366"/>
      <c r="O390" s="366"/>
      <c r="P390" s="366"/>
      <c r="Q390" s="366"/>
      <c r="R390" s="366">
        <f>SUM(R387:R389)</f>
        <v>1</v>
      </c>
      <c r="S390" s="366">
        <f>SUM(S387:S389)</f>
        <v>0</v>
      </c>
      <c r="T390" s="366">
        <f>SUM(T387:T389)</f>
        <v>0</v>
      </c>
      <c r="U390" s="367">
        <f>SUM(D390:T390)</f>
        <v>174</v>
      </c>
      <c r="V390" s="376"/>
    </row>
    <row r="391" spans="1:22" ht="18">
      <c r="A391" s="337"/>
      <c r="B391" s="13"/>
      <c r="C391" s="314"/>
      <c r="D391" s="315"/>
      <c r="E391" s="315"/>
      <c r="F391" s="315"/>
      <c r="G391" s="315"/>
      <c r="H391" s="315"/>
      <c r="I391" s="315"/>
      <c r="J391" s="315"/>
      <c r="K391" s="315"/>
      <c r="L391" s="315"/>
      <c r="M391" s="315"/>
      <c r="N391" s="315"/>
      <c r="O391" s="315"/>
      <c r="P391" s="315"/>
      <c r="Q391" s="315"/>
      <c r="R391" s="315"/>
      <c r="S391" s="315"/>
      <c r="T391" s="315"/>
      <c r="U391" s="315">
        <f>SUM(D391:G391)</f>
        <v>0</v>
      </c>
      <c r="V391" s="376"/>
    </row>
    <row r="392" spans="1:22" ht="18">
      <c r="A392" s="334"/>
      <c r="B392" s="7"/>
      <c r="C392" s="314"/>
      <c r="D392" s="315"/>
      <c r="E392" s="315"/>
      <c r="F392" s="315"/>
      <c r="G392" s="315"/>
      <c r="H392" s="315"/>
      <c r="I392" s="315"/>
      <c r="J392" s="315"/>
      <c r="K392" s="315"/>
      <c r="L392" s="315"/>
      <c r="M392" s="315"/>
      <c r="N392" s="315"/>
      <c r="O392" s="315"/>
      <c r="P392" s="315"/>
      <c r="Q392" s="315"/>
      <c r="R392" s="315"/>
      <c r="S392" s="315"/>
      <c r="T392" s="315"/>
      <c r="U392" s="315">
        <f>SUM(D392:G392)</f>
        <v>0</v>
      </c>
      <c r="V392" s="376"/>
    </row>
    <row r="393" spans="1:22" ht="18">
      <c r="A393" s="335" t="s">
        <v>284</v>
      </c>
      <c r="B393" s="9"/>
      <c r="C393" s="314" t="s">
        <v>54</v>
      </c>
      <c r="D393" s="315">
        <v>52</v>
      </c>
      <c r="E393" s="315">
        <v>24</v>
      </c>
      <c r="F393" s="315">
        <v>8</v>
      </c>
      <c r="G393" s="315">
        <v>4</v>
      </c>
      <c r="H393" s="315">
        <v>2</v>
      </c>
      <c r="I393" s="315"/>
      <c r="J393" s="315"/>
      <c r="K393" s="315"/>
      <c r="L393" s="315"/>
      <c r="M393" s="315">
        <v>3</v>
      </c>
      <c r="N393" s="315"/>
      <c r="O393" s="315"/>
      <c r="P393" s="315"/>
      <c r="Q393" s="315"/>
      <c r="R393" s="315">
        <v>1</v>
      </c>
      <c r="S393" s="315"/>
      <c r="T393" s="315"/>
      <c r="U393" s="315">
        <f>SUM(D393:T393)</f>
        <v>94</v>
      </c>
      <c r="V393" s="376"/>
    </row>
    <row r="394" spans="1:22" ht="18">
      <c r="A394" s="335" t="s">
        <v>285</v>
      </c>
      <c r="B394" s="9"/>
      <c r="C394" s="314" t="s">
        <v>11</v>
      </c>
      <c r="D394" s="313">
        <v>16</v>
      </c>
      <c r="E394" s="315">
        <v>8</v>
      </c>
      <c r="F394" s="313">
        <v>4</v>
      </c>
      <c r="G394" s="315"/>
      <c r="H394" s="315"/>
      <c r="I394" s="315"/>
      <c r="J394" s="315"/>
      <c r="K394" s="315"/>
      <c r="L394" s="315"/>
      <c r="M394" s="315"/>
      <c r="N394" s="315"/>
      <c r="O394" s="315"/>
      <c r="P394" s="315"/>
      <c r="Q394" s="315"/>
      <c r="R394" s="315"/>
      <c r="S394" s="315"/>
      <c r="T394" s="315"/>
      <c r="U394" s="315">
        <f>SUM(D394:T394)</f>
        <v>28</v>
      </c>
      <c r="V394" s="376"/>
    </row>
    <row r="395" spans="1:22" ht="18">
      <c r="A395" s="358" t="s">
        <v>286</v>
      </c>
      <c r="B395" s="359"/>
      <c r="C395" s="365" t="s">
        <v>7</v>
      </c>
      <c r="D395" s="366">
        <f aca="true" t="shared" si="71" ref="D395:J395">SUM(D393:D394)</f>
        <v>68</v>
      </c>
      <c r="E395" s="366">
        <f t="shared" si="71"/>
        <v>32</v>
      </c>
      <c r="F395" s="366">
        <f t="shared" si="71"/>
        <v>12</v>
      </c>
      <c r="G395" s="366">
        <f t="shared" si="71"/>
        <v>4</v>
      </c>
      <c r="H395" s="366">
        <f t="shared" si="71"/>
        <v>2</v>
      </c>
      <c r="I395" s="366">
        <f t="shared" si="71"/>
        <v>0</v>
      </c>
      <c r="J395" s="366">
        <f t="shared" si="71"/>
        <v>0</v>
      </c>
      <c r="K395" s="366"/>
      <c r="L395" s="366"/>
      <c r="M395" s="366">
        <f>SUM(M393:M394)</f>
        <v>3</v>
      </c>
      <c r="N395" s="366"/>
      <c r="O395" s="366"/>
      <c r="P395" s="366"/>
      <c r="Q395" s="366"/>
      <c r="R395" s="366">
        <f>SUM(R393:R394)</f>
        <v>1</v>
      </c>
      <c r="S395" s="366">
        <f>SUM(S393:S394)</f>
        <v>0</v>
      </c>
      <c r="T395" s="366">
        <f>SUM(T393:T394)</f>
        <v>0</v>
      </c>
      <c r="U395" s="367">
        <f>SUM(D395:T395)</f>
        <v>122</v>
      </c>
      <c r="V395" s="376"/>
    </row>
    <row r="396" spans="1:22" ht="18">
      <c r="A396" s="337"/>
      <c r="B396" s="13"/>
      <c r="C396" s="314"/>
      <c r="D396" s="315"/>
      <c r="E396" s="315"/>
      <c r="F396" s="315"/>
      <c r="G396" s="315"/>
      <c r="H396" s="315"/>
      <c r="I396" s="315"/>
      <c r="J396" s="315"/>
      <c r="K396" s="315"/>
      <c r="L396" s="315"/>
      <c r="M396" s="315"/>
      <c r="N396" s="315"/>
      <c r="O396" s="315"/>
      <c r="P396" s="315"/>
      <c r="Q396" s="315"/>
      <c r="R396" s="315"/>
      <c r="S396" s="315"/>
      <c r="T396" s="315"/>
      <c r="U396" s="315">
        <f>SUM(D396:G396)</f>
        <v>0</v>
      </c>
      <c r="V396" s="376"/>
    </row>
    <row r="397" spans="1:22" ht="18">
      <c r="A397" s="334"/>
      <c r="B397" s="7"/>
      <c r="C397" s="314"/>
      <c r="D397" s="315"/>
      <c r="E397" s="315"/>
      <c r="F397" s="315"/>
      <c r="G397" s="315"/>
      <c r="H397" s="315"/>
      <c r="I397" s="315"/>
      <c r="J397" s="315"/>
      <c r="K397" s="315"/>
      <c r="L397" s="315"/>
      <c r="M397" s="315"/>
      <c r="N397" s="315"/>
      <c r="O397" s="315"/>
      <c r="P397" s="315"/>
      <c r="Q397" s="315"/>
      <c r="R397" s="315"/>
      <c r="S397" s="315"/>
      <c r="T397" s="315"/>
      <c r="U397" s="315">
        <f>SUM(D397:G397)</f>
        <v>0</v>
      </c>
      <c r="V397" s="376"/>
    </row>
    <row r="398" spans="1:22" ht="18">
      <c r="A398" s="335" t="s">
        <v>287</v>
      </c>
      <c r="B398" s="394"/>
      <c r="C398" s="314" t="s">
        <v>739</v>
      </c>
      <c r="D398" s="315">
        <v>56</v>
      </c>
      <c r="E398" s="315">
        <v>28</v>
      </c>
      <c r="F398" s="315">
        <v>8</v>
      </c>
      <c r="G398" s="315">
        <v>5</v>
      </c>
      <c r="H398" s="315">
        <v>2</v>
      </c>
      <c r="I398" s="315"/>
      <c r="J398" s="315"/>
      <c r="K398" s="315"/>
      <c r="L398" s="315"/>
      <c r="M398" s="315">
        <v>3</v>
      </c>
      <c r="N398" s="315"/>
      <c r="O398" s="315"/>
      <c r="P398" s="315"/>
      <c r="Q398" s="315"/>
      <c r="R398" s="315"/>
      <c r="S398" s="315">
        <v>1</v>
      </c>
      <c r="T398" s="315"/>
      <c r="U398" s="315">
        <f aca="true" t="shared" si="72" ref="U398:U409">SUM(D398:T398)</f>
        <v>103</v>
      </c>
      <c r="V398" s="376"/>
    </row>
    <row r="399" spans="1:22" ht="18">
      <c r="A399" s="335" t="s">
        <v>288</v>
      </c>
      <c r="B399" s="9"/>
      <c r="C399" s="314" t="s">
        <v>34</v>
      </c>
      <c r="D399" s="315">
        <v>20</v>
      </c>
      <c r="E399" s="315">
        <v>12</v>
      </c>
      <c r="F399" s="315">
        <v>4</v>
      </c>
      <c r="G399" s="315"/>
      <c r="H399" s="315"/>
      <c r="I399" s="315"/>
      <c r="J399" s="315"/>
      <c r="K399" s="315"/>
      <c r="L399" s="315"/>
      <c r="M399" s="315"/>
      <c r="N399" s="315"/>
      <c r="O399" s="315"/>
      <c r="P399" s="315"/>
      <c r="Q399" s="315"/>
      <c r="R399" s="315"/>
      <c r="S399" s="315"/>
      <c r="T399" s="315"/>
      <c r="U399" s="315">
        <f t="shared" si="72"/>
        <v>36</v>
      </c>
      <c r="V399" s="376"/>
    </row>
    <row r="400" spans="1:22" ht="18">
      <c r="A400" s="335" t="s">
        <v>289</v>
      </c>
      <c r="B400" s="9"/>
      <c r="C400" s="314" t="s">
        <v>11</v>
      </c>
      <c r="D400" s="313">
        <v>20</v>
      </c>
      <c r="E400" s="315">
        <v>8</v>
      </c>
      <c r="F400" s="313"/>
      <c r="G400" s="315"/>
      <c r="H400" s="315"/>
      <c r="I400" s="315"/>
      <c r="J400" s="315"/>
      <c r="K400" s="315"/>
      <c r="L400" s="315"/>
      <c r="M400" s="315"/>
      <c r="N400" s="315"/>
      <c r="O400" s="315"/>
      <c r="P400" s="315"/>
      <c r="Q400" s="315"/>
      <c r="R400" s="315"/>
      <c r="S400" s="315"/>
      <c r="T400" s="315"/>
      <c r="U400" s="315">
        <f t="shared" si="72"/>
        <v>28</v>
      </c>
      <c r="V400" s="376"/>
    </row>
    <row r="401" spans="1:22" ht="18">
      <c r="A401" s="335" t="s">
        <v>290</v>
      </c>
      <c r="B401" s="9"/>
      <c r="C401" s="314" t="s">
        <v>11</v>
      </c>
      <c r="D401" s="313">
        <v>16</v>
      </c>
      <c r="E401" s="315">
        <v>8</v>
      </c>
      <c r="F401" s="313">
        <v>4</v>
      </c>
      <c r="G401" s="315"/>
      <c r="H401" s="315"/>
      <c r="I401" s="315"/>
      <c r="J401" s="315"/>
      <c r="K401" s="315"/>
      <c r="L401" s="315"/>
      <c r="M401" s="315"/>
      <c r="N401" s="315"/>
      <c r="O401" s="315"/>
      <c r="P401" s="315"/>
      <c r="Q401" s="315"/>
      <c r="R401" s="315"/>
      <c r="S401" s="315"/>
      <c r="T401" s="315"/>
      <c r="U401" s="315">
        <f t="shared" si="72"/>
        <v>28</v>
      </c>
      <c r="V401" s="376"/>
    </row>
    <row r="402" spans="1:22" ht="18">
      <c r="A402" s="358" t="s">
        <v>291</v>
      </c>
      <c r="B402" s="359"/>
      <c r="C402" s="365" t="s">
        <v>7</v>
      </c>
      <c r="D402" s="366">
        <f aca="true" t="shared" si="73" ref="D402:J402">SUM(D398:D401)</f>
        <v>112</v>
      </c>
      <c r="E402" s="366">
        <f t="shared" si="73"/>
        <v>56</v>
      </c>
      <c r="F402" s="366">
        <f t="shared" si="73"/>
        <v>16</v>
      </c>
      <c r="G402" s="366">
        <f t="shared" si="73"/>
        <v>5</v>
      </c>
      <c r="H402" s="366">
        <f t="shared" si="73"/>
        <v>2</v>
      </c>
      <c r="I402" s="366">
        <f t="shared" si="73"/>
        <v>0</v>
      </c>
      <c r="J402" s="366">
        <f t="shared" si="73"/>
        <v>0</v>
      </c>
      <c r="K402" s="366"/>
      <c r="L402" s="366"/>
      <c r="M402" s="366">
        <f>SUM(M398:M401)</f>
        <v>3</v>
      </c>
      <c r="N402" s="366"/>
      <c r="O402" s="366"/>
      <c r="P402" s="366"/>
      <c r="Q402" s="366"/>
      <c r="R402" s="366">
        <f>SUM(R398:R401)</f>
        <v>0</v>
      </c>
      <c r="S402" s="366">
        <f>SUM(S398:S401)</f>
        <v>1</v>
      </c>
      <c r="T402" s="366">
        <f>SUM(T398:T401)</f>
        <v>0</v>
      </c>
      <c r="U402" s="367">
        <f t="shared" si="72"/>
        <v>195</v>
      </c>
      <c r="V402" s="376"/>
    </row>
    <row r="403" spans="1:22" ht="18">
      <c r="A403" s="335"/>
      <c r="B403" s="9"/>
      <c r="C403" s="314"/>
      <c r="D403" s="315"/>
      <c r="E403" s="315"/>
      <c r="F403" s="315"/>
      <c r="G403" s="315"/>
      <c r="H403" s="315"/>
      <c r="I403" s="315"/>
      <c r="J403" s="315"/>
      <c r="K403" s="315"/>
      <c r="L403" s="315"/>
      <c r="M403" s="315"/>
      <c r="N403" s="315"/>
      <c r="O403" s="315"/>
      <c r="P403" s="315"/>
      <c r="Q403" s="315"/>
      <c r="R403" s="315"/>
      <c r="S403" s="315"/>
      <c r="T403" s="315"/>
      <c r="U403" s="315">
        <f t="shared" si="72"/>
        <v>0</v>
      </c>
      <c r="V403" s="376"/>
    </row>
    <row r="404" spans="1:22" ht="18">
      <c r="A404" s="335"/>
      <c r="B404" s="9"/>
      <c r="C404" s="314"/>
      <c r="D404" s="315"/>
      <c r="E404" s="315"/>
      <c r="F404" s="315"/>
      <c r="G404" s="315"/>
      <c r="H404" s="315"/>
      <c r="I404" s="315"/>
      <c r="J404" s="315"/>
      <c r="K404" s="315"/>
      <c r="L404" s="315"/>
      <c r="M404" s="315"/>
      <c r="N404" s="315"/>
      <c r="O404" s="315"/>
      <c r="P404" s="315"/>
      <c r="Q404" s="315"/>
      <c r="R404" s="315"/>
      <c r="S404" s="315"/>
      <c r="T404" s="315"/>
      <c r="U404" s="315">
        <f t="shared" si="72"/>
        <v>0</v>
      </c>
      <c r="V404" s="376"/>
    </row>
    <row r="405" spans="1:22" ht="18">
      <c r="A405" s="336" t="s">
        <v>921</v>
      </c>
      <c r="B405" s="12"/>
      <c r="C405" s="314" t="s">
        <v>40</v>
      </c>
      <c r="D405" s="315">
        <v>2</v>
      </c>
      <c r="E405" s="315">
        <v>8</v>
      </c>
      <c r="F405" s="315">
        <v>2</v>
      </c>
      <c r="G405" s="315">
        <v>3</v>
      </c>
      <c r="H405" s="315">
        <v>2</v>
      </c>
      <c r="I405" s="315"/>
      <c r="J405" s="315"/>
      <c r="K405" s="315"/>
      <c r="L405" s="315">
        <v>1</v>
      </c>
      <c r="M405" s="315">
        <v>2</v>
      </c>
      <c r="N405" s="315"/>
      <c r="O405" s="315"/>
      <c r="P405" s="315"/>
      <c r="Q405" s="315"/>
      <c r="R405" s="315"/>
      <c r="S405" s="315"/>
      <c r="T405" s="315">
        <v>1</v>
      </c>
      <c r="U405" s="315">
        <f t="shared" si="72"/>
        <v>21</v>
      </c>
      <c r="V405" s="376"/>
    </row>
    <row r="406" spans="1:22" ht="18">
      <c r="A406" s="335" t="s">
        <v>292</v>
      </c>
      <c r="B406" s="9"/>
      <c r="C406" s="314" t="s">
        <v>42</v>
      </c>
      <c r="D406" s="315">
        <v>16</v>
      </c>
      <c r="E406" s="315">
        <v>8</v>
      </c>
      <c r="F406" s="315">
        <v>4</v>
      </c>
      <c r="G406" s="315"/>
      <c r="H406" s="315"/>
      <c r="I406" s="315"/>
      <c r="J406" s="315"/>
      <c r="K406" s="315"/>
      <c r="L406" s="315"/>
      <c r="M406" s="315"/>
      <c r="N406" s="315"/>
      <c r="O406" s="315"/>
      <c r="P406" s="315"/>
      <c r="Q406" s="315"/>
      <c r="R406" s="315"/>
      <c r="S406" s="315"/>
      <c r="T406" s="315"/>
      <c r="U406" s="315">
        <f t="shared" si="72"/>
        <v>28</v>
      </c>
      <c r="V406" s="376"/>
    </row>
    <row r="407" spans="1:22" ht="18">
      <c r="A407" s="335" t="s">
        <v>293</v>
      </c>
      <c r="B407" s="9"/>
      <c r="C407" s="314" t="s">
        <v>86</v>
      </c>
      <c r="D407" s="315">
        <v>8</v>
      </c>
      <c r="E407" s="315">
        <v>6</v>
      </c>
      <c r="F407" s="315">
        <v>5</v>
      </c>
      <c r="G407" s="315">
        <v>4</v>
      </c>
      <c r="H407" s="315">
        <v>2</v>
      </c>
      <c r="I407" s="315"/>
      <c r="J407" s="315"/>
      <c r="K407" s="315"/>
      <c r="L407" s="315"/>
      <c r="M407" s="315"/>
      <c r="N407" s="315"/>
      <c r="O407" s="315"/>
      <c r="P407" s="315"/>
      <c r="Q407" s="315"/>
      <c r="R407" s="315"/>
      <c r="S407" s="315"/>
      <c r="T407" s="315"/>
      <c r="U407" s="315">
        <f t="shared" si="72"/>
        <v>25</v>
      </c>
      <c r="V407" s="376"/>
    </row>
    <row r="408" spans="1:22" ht="18">
      <c r="A408" s="335" t="s">
        <v>294</v>
      </c>
      <c r="B408" s="9"/>
      <c r="C408" s="314" t="s">
        <v>45</v>
      </c>
      <c r="D408" s="315">
        <v>2</v>
      </c>
      <c r="E408" s="315">
        <v>3</v>
      </c>
      <c r="F408" s="315">
        <v>1</v>
      </c>
      <c r="G408" s="315"/>
      <c r="H408" s="315"/>
      <c r="I408" s="315"/>
      <c r="J408" s="315"/>
      <c r="K408" s="315"/>
      <c r="L408" s="315"/>
      <c r="M408" s="315"/>
      <c r="N408" s="315"/>
      <c r="O408" s="315"/>
      <c r="P408" s="315"/>
      <c r="Q408" s="315"/>
      <c r="R408" s="315"/>
      <c r="S408" s="315"/>
      <c r="T408" s="315"/>
      <c r="U408" s="315">
        <f t="shared" si="72"/>
        <v>6</v>
      </c>
      <c r="V408" s="376"/>
    </row>
    <row r="409" spans="1:22" ht="18">
      <c r="A409" s="358" t="s">
        <v>46</v>
      </c>
      <c r="B409" s="359"/>
      <c r="C409" s="365" t="s">
        <v>7</v>
      </c>
      <c r="D409" s="366">
        <f aca="true" t="shared" si="74" ref="D409:T409">SUM(D405:D408)</f>
        <v>28</v>
      </c>
      <c r="E409" s="366">
        <f t="shared" si="74"/>
        <v>25</v>
      </c>
      <c r="F409" s="366">
        <f t="shared" si="74"/>
        <v>12</v>
      </c>
      <c r="G409" s="366">
        <f t="shared" si="74"/>
        <v>7</v>
      </c>
      <c r="H409" s="366">
        <f t="shared" si="74"/>
        <v>4</v>
      </c>
      <c r="I409" s="366">
        <f t="shared" si="74"/>
        <v>0</v>
      </c>
      <c r="J409" s="366">
        <f t="shared" si="74"/>
        <v>0</v>
      </c>
      <c r="K409" s="366">
        <f t="shared" si="74"/>
        <v>0</v>
      </c>
      <c r="L409" s="366">
        <f t="shared" si="74"/>
        <v>1</v>
      </c>
      <c r="M409" s="366">
        <f t="shared" si="74"/>
        <v>2</v>
      </c>
      <c r="N409" s="366">
        <f t="shared" si="74"/>
        <v>0</v>
      </c>
      <c r="O409" s="366">
        <f t="shared" si="74"/>
        <v>0</v>
      </c>
      <c r="P409" s="366">
        <f t="shared" si="74"/>
        <v>0</v>
      </c>
      <c r="Q409" s="366">
        <f t="shared" si="74"/>
        <v>0</v>
      </c>
      <c r="R409" s="366">
        <f t="shared" si="74"/>
        <v>0</v>
      </c>
      <c r="S409" s="366">
        <f t="shared" si="74"/>
        <v>0</v>
      </c>
      <c r="T409" s="366">
        <f t="shared" si="74"/>
        <v>1</v>
      </c>
      <c r="U409" s="367">
        <f t="shared" si="72"/>
        <v>80</v>
      </c>
      <c r="V409" s="376"/>
    </row>
    <row r="410" spans="1:22" ht="18">
      <c r="A410" s="335"/>
      <c r="B410" s="9"/>
      <c r="C410" s="314"/>
      <c r="D410" s="315"/>
      <c r="E410" s="315"/>
      <c r="F410" s="315"/>
      <c r="G410" s="315"/>
      <c r="H410" s="315"/>
      <c r="I410" s="315"/>
      <c r="J410" s="315"/>
      <c r="K410" s="315"/>
      <c r="L410" s="315"/>
      <c r="M410" s="315"/>
      <c r="N410" s="315"/>
      <c r="O410" s="315"/>
      <c r="P410" s="315"/>
      <c r="Q410" s="315"/>
      <c r="R410" s="315"/>
      <c r="S410" s="315"/>
      <c r="T410" s="315"/>
      <c r="U410" s="315">
        <f>SUM(D410:G410)</f>
        <v>0</v>
      </c>
      <c r="V410" s="376"/>
    </row>
    <row r="411" spans="1:22" ht="18">
      <c r="A411" s="334"/>
      <c r="B411" s="7"/>
      <c r="C411" s="314"/>
      <c r="D411" s="315"/>
      <c r="E411" s="315"/>
      <c r="F411" s="315"/>
      <c r="G411" s="315"/>
      <c r="H411" s="315"/>
      <c r="I411" s="315"/>
      <c r="J411" s="315"/>
      <c r="K411" s="315"/>
      <c r="L411" s="315"/>
      <c r="M411" s="315"/>
      <c r="N411" s="315"/>
      <c r="O411" s="315"/>
      <c r="P411" s="315"/>
      <c r="Q411" s="315"/>
      <c r="R411" s="315"/>
      <c r="S411" s="315"/>
      <c r="T411" s="315"/>
      <c r="U411" s="315">
        <f>SUM(D411:G411)</f>
        <v>0</v>
      </c>
      <c r="V411" s="376"/>
    </row>
    <row r="412" spans="1:22" ht="18">
      <c r="A412" s="335" t="s">
        <v>295</v>
      </c>
      <c r="B412" s="9"/>
      <c r="C412" s="314" t="s">
        <v>28</v>
      </c>
      <c r="D412" s="315">
        <v>68</v>
      </c>
      <c r="E412" s="315">
        <v>28</v>
      </c>
      <c r="F412" s="315">
        <v>8</v>
      </c>
      <c r="G412" s="315">
        <v>5</v>
      </c>
      <c r="H412" s="315">
        <v>2</v>
      </c>
      <c r="I412" s="315"/>
      <c r="J412" s="315"/>
      <c r="K412" s="315"/>
      <c r="L412" s="315"/>
      <c r="M412" s="315">
        <v>4</v>
      </c>
      <c r="N412" s="315"/>
      <c r="O412" s="315"/>
      <c r="P412" s="315"/>
      <c r="Q412" s="315"/>
      <c r="R412" s="315">
        <v>1</v>
      </c>
      <c r="S412" s="315"/>
      <c r="T412" s="315"/>
      <c r="U412" s="315">
        <f>SUM(D412:T412)</f>
        <v>116</v>
      </c>
      <c r="V412" s="376"/>
    </row>
    <row r="413" spans="1:22" ht="18">
      <c r="A413" s="336" t="s">
        <v>296</v>
      </c>
      <c r="B413" s="10"/>
      <c r="C413" s="314" t="s">
        <v>32</v>
      </c>
      <c r="D413" s="315">
        <v>16</v>
      </c>
      <c r="E413" s="315">
        <v>8</v>
      </c>
      <c r="F413" s="315">
        <v>4</v>
      </c>
      <c r="G413" s="315"/>
      <c r="H413" s="315"/>
      <c r="I413" s="315"/>
      <c r="J413" s="315"/>
      <c r="K413" s="315"/>
      <c r="L413" s="315"/>
      <c r="M413" s="315"/>
      <c r="N413" s="315"/>
      <c r="O413" s="315"/>
      <c r="P413" s="315"/>
      <c r="Q413" s="315"/>
      <c r="R413" s="315"/>
      <c r="S413" s="315"/>
      <c r="T413" s="315"/>
      <c r="U413" s="315">
        <f>SUM(D413:T413)</f>
        <v>28</v>
      </c>
      <c r="V413" s="376"/>
    </row>
    <row r="414" spans="1:22" ht="18">
      <c r="A414" s="335" t="s">
        <v>297</v>
      </c>
      <c r="B414" s="9"/>
      <c r="C414" s="314" t="s">
        <v>11</v>
      </c>
      <c r="D414" s="313">
        <v>20</v>
      </c>
      <c r="E414" s="315">
        <v>8</v>
      </c>
      <c r="F414" s="313"/>
      <c r="G414" s="315"/>
      <c r="H414" s="315"/>
      <c r="I414" s="315"/>
      <c r="J414" s="315"/>
      <c r="K414" s="315"/>
      <c r="L414" s="315"/>
      <c r="M414" s="315"/>
      <c r="N414" s="315"/>
      <c r="O414" s="315"/>
      <c r="P414" s="315"/>
      <c r="Q414" s="315"/>
      <c r="R414" s="315"/>
      <c r="S414" s="315"/>
      <c r="T414" s="315"/>
      <c r="U414" s="315">
        <f>SUM(D414:T414)</f>
        <v>28</v>
      </c>
      <c r="V414" s="376"/>
    </row>
    <row r="415" spans="1:22" ht="18">
      <c r="A415" s="368" t="s">
        <v>298</v>
      </c>
      <c r="B415" s="10"/>
      <c r="C415" s="368" t="s">
        <v>11</v>
      </c>
      <c r="D415" s="313">
        <v>16</v>
      </c>
      <c r="E415" s="369">
        <v>8</v>
      </c>
      <c r="F415" s="313">
        <v>4</v>
      </c>
      <c r="G415" s="369"/>
      <c r="H415" s="369"/>
      <c r="I415" s="369"/>
      <c r="J415" s="369"/>
      <c r="K415" s="369"/>
      <c r="L415" s="369"/>
      <c r="M415" s="369"/>
      <c r="N415" s="369"/>
      <c r="O415" s="369"/>
      <c r="P415" s="369"/>
      <c r="Q415" s="369"/>
      <c r="R415" s="369"/>
      <c r="S415" s="369"/>
      <c r="T415" s="369"/>
      <c r="U415" s="369">
        <f>SUM(D415:T415)</f>
        <v>28</v>
      </c>
      <c r="V415" s="376"/>
    </row>
    <row r="416" spans="1:22" ht="18">
      <c r="A416" s="358" t="s">
        <v>299</v>
      </c>
      <c r="B416" s="359"/>
      <c r="C416" s="365" t="s">
        <v>7</v>
      </c>
      <c r="D416" s="366">
        <f aca="true" t="shared" si="75" ref="D416:J416">SUM(D412:D415)</f>
        <v>120</v>
      </c>
      <c r="E416" s="366">
        <f t="shared" si="75"/>
        <v>52</v>
      </c>
      <c r="F416" s="366">
        <f t="shared" si="75"/>
        <v>16</v>
      </c>
      <c r="G416" s="366">
        <f t="shared" si="75"/>
        <v>5</v>
      </c>
      <c r="H416" s="366">
        <f t="shared" si="75"/>
        <v>2</v>
      </c>
      <c r="I416" s="366">
        <f t="shared" si="75"/>
        <v>0</v>
      </c>
      <c r="J416" s="366">
        <f t="shared" si="75"/>
        <v>0</v>
      </c>
      <c r="K416" s="366"/>
      <c r="L416" s="366"/>
      <c r="M416" s="366">
        <f>SUM(M412:M415)</f>
        <v>4</v>
      </c>
      <c r="N416" s="366"/>
      <c r="O416" s="366"/>
      <c r="P416" s="366"/>
      <c r="Q416" s="366"/>
      <c r="R416" s="366">
        <f>SUM(R412:R415)</f>
        <v>1</v>
      </c>
      <c r="S416" s="366">
        <f>SUM(S412:S415)</f>
        <v>0</v>
      </c>
      <c r="T416" s="366">
        <f>SUM(T412:T415)</f>
        <v>0</v>
      </c>
      <c r="U416" s="367">
        <f>SUM(D416:T416)</f>
        <v>200</v>
      </c>
      <c r="V416" s="376"/>
    </row>
    <row r="417" spans="1:22" ht="18">
      <c r="A417" s="337"/>
      <c r="B417" s="13"/>
      <c r="C417" s="314"/>
      <c r="D417" s="315"/>
      <c r="E417" s="315"/>
      <c r="F417" s="315"/>
      <c r="G417" s="315"/>
      <c r="H417" s="315"/>
      <c r="I417" s="315"/>
      <c r="J417" s="315"/>
      <c r="K417" s="315"/>
      <c r="L417" s="315"/>
      <c r="M417" s="315"/>
      <c r="N417" s="315"/>
      <c r="O417" s="315"/>
      <c r="P417" s="315"/>
      <c r="Q417" s="315"/>
      <c r="R417" s="315"/>
      <c r="S417" s="315"/>
      <c r="T417" s="315"/>
      <c r="U417" s="315">
        <f>SUM(D417:G417)</f>
        <v>0</v>
      </c>
      <c r="V417" s="376"/>
    </row>
    <row r="418" spans="1:22" ht="18">
      <c r="A418" s="334"/>
      <c r="B418" s="7"/>
      <c r="C418" s="314"/>
      <c r="D418" s="315"/>
      <c r="E418" s="315"/>
      <c r="F418" s="315"/>
      <c r="G418" s="315"/>
      <c r="H418" s="315"/>
      <c r="I418" s="315"/>
      <c r="J418" s="315"/>
      <c r="K418" s="315"/>
      <c r="L418" s="315"/>
      <c r="M418" s="315"/>
      <c r="N418" s="315"/>
      <c r="O418" s="315"/>
      <c r="P418" s="315"/>
      <c r="Q418" s="315"/>
      <c r="R418" s="315"/>
      <c r="S418" s="315"/>
      <c r="T418" s="315"/>
      <c r="U418" s="315">
        <f>SUM(D418:G418)</f>
        <v>0</v>
      </c>
      <c r="V418" s="376"/>
    </row>
    <row r="419" spans="1:22" ht="18">
      <c r="A419" s="335" t="s">
        <v>300</v>
      </c>
      <c r="B419" s="9"/>
      <c r="C419" s="347" t="s">
        <v>9</v>
      </c>
      <c r="D419" s="315">
        <v>64</v>
      </c>
      <c r="E419" s="315">
        <v>28</v>
      </c>
      <c r="F419" s="315">
        <v>8</v>
      </c>
      <c r="G419" s="315">
        <v>6</v>
      </c>
      <c r="H419" s="315">
        <v>2</v>
      </c>
      <c r="I419" s="315"/>
      <c r="J419" s="315"/>
      <c r="K419" s="315"/>
      <c r="L419" s="315"/>
      <c r="M419" s="315">
        <v>3</v>
      </c>
      <c r="N419" s="315"/>
      <c r="O419" s="315"/>
      <c r="P419" s="315"/>
      <c r="Q419" s="315"/>
      <c r="R419" s="315">
        <v>1</v>
      </c>
      <c r="S419" s="315"/>
      <c r="T419" s="315"/>
      <c r="U419" s="315">
        <f aca="true" t="shared" si="76" ref="U419:U424">SUM(D419:T419)</f>
        <v>112</v>
      </c>
      <c r="V419" s="376"/>
    </row>
    <row r="420" spans="1:22" ht="18">
      <c r="A420" s="335" t="s">
        <v>301</v>
      </c>
      <c r="B420" s="9"/>
      <c r="C420" s="347" t="s">
        <v>34</v>
      </c>
      <c r="D420" s="315">
        <v>20</v>
      </c>
      <c r="E420" s="315">
        <v>12</v>
      </c>
      <c r="F420" s="315">
        <v>4</v>
      </c>
      <c r="G420" s="315"/>
      <c r="H420" s="315"/>
      <c r="I420" s="315"/>
      <c r="J420" s="315"/>
      <c r="K420" s="315"/>
      <c r="L420" s="315"/>
      <c r="M420" s="315"/>
      <c r="N420" s="315"/>
      <c r="O420" s="315"/>
      <c r="P420" s="315"/>
      <c r="Q420" s="315"/>
      <c r="R420" s="315"/>
      <c r="S420" s="315"/>
      <c r="T420" s="315"/>
      <c r="U420" s="315">
        <f t="shared" si="76"/>
        <v>36</v>
      </c>
      <c r="V420" s="376"/>
    </row>
    <row r="421" spans="1:22" ht="18">
      <c r="A421" s="336" t="s">
        <v>302</v>
      </c>
      <c r="B421" s="10"/>
      <c r="C421" s="314" t="s">
        <v>32</v>
      </c>
      <c r="D421" s="315">
        <v>16</v>
      </c>
      <c r="E421" s="315">
        <v>8</v>
      </c>
      <c r="F421" s="315">
        <v>4</v>
      </c>
      <c r="G421" s="315"/>
      <c r="H421" s="315"/>
      <c r="I421" s="315"/>
      <c r="J421" s="315"/>
      <c r="K421" s="315"/>
      <c r="L421" s="315"/>
      <c r="M421" s="315"/>
      <c r="N421" s="315"/>
      <c r="O421" s="315"/>
      <c r="P421" s="315"/>
      <c r="Q421" s="315"/>
      <c r="R421" s="315"/>
      <c r="S421" s="315"/>
      <c r="T421" s="315"/>
      <c r="U421" s="315">
        <f t="shared" si="76"/>
        <v>28</v>
      </c>
      <c r="V421" s="376"/>
    </row>
    <row r="422" spans="1:22" ht="18">
      <c r="A422" s="335" t="s">
        <v>303</v>
      </c>
      <c r="B422" s="9"/>
      <c r="C422" s="314" t="s">
        <v>11</v>
      </c>
      <c r="D422" s="313">
        <v>16</v>
      </c>
      <c r="E422" s="315">
        <v>8</v>
      </c>
      <c r="F422" s="313">
        <v>4</v>
      </c>
      <c r="G422" s="315"/>
      <c r="H422" s="315"/>
      <c r="I422" s="315"/>
      <c r="J422" s="315"/>
      <c r="K422" s="315"/>
      <c r="L422" s="315"/>
      <c r="M422" s="315"/>
      <c r="N422" s="315"/>
      <c r="O422" s="315"/>
      <c r="P422" s="315"/>
      <c r="Q422" s="315"/>
      <c r="R422" s="315"/>
      <c r="S422" s="315"/>
      <c r="T422" s="315"/>
      <c r="U422" s="315">
        <f t="shared" si="76"/>
        <v>28</v>
      </c>
      <c r="V422" s="376"/>
    </row>
    <row r="423" spans="1:22" ht="18">
      <c r="A423" s="335" t="s">
        <v>304</v>
      </c>
      <c r="B423" s="9"/>
      <c r="C423" s="314" t="s">
        <v>11</v>
      </c>
      <c r="D423" s="313">
        <v>16</v>
      </c>
      <c r="E423" s="315">
        <v>8</v>
      </c>
      <c r="F423" s="313">
        <v>4</v>
      </c>
      <c r="G423" s="315"/>
      <c r="H423" s="315"/>
      <c r="I423" s="315"/>
      <c r="J423" s="315"/>
      <c r="K423" s="315"/>
      <c r="L423" s="315"/>
      <c r="M423" s="315"/>
      <c r="N423" s="315"/>
      <c r="O423" s="315"/>
      <c r="P423" s="315"/>
      <c r="Q423" s="315"/>
      <c r="R423" s="315"/>
      <c r="S423" s="315"/>
      <c r="T423" s="315"/>
      <c r="U423" s="315">
        <f t="shared" si="76"/>
        <v>28</v>
      </c>
      <c r="V423" s="376"/>
    </row>
    <row r="424" spans="1:22" ht="18">
      <c r="A424" s="358" t="s">
        <v>305</v>
      </c>
      <c r="B424" s="359"/>
      <c r="C424" s="365" t="s">
        <v>7</v>
      </c>
      <c r="D424" s="366">
        <f aca="true" t="shared" si="77" ref="D424:J424">SUM(D419:D423)</f>
        <v>132</v>
      </c>
      <c r="E424" s="366">
        <f t="shared" si="77"/>
        <v>64</v>
      </c>
      <c r="F424" s="366">
        <f t="shared" si="77"/>
        <v>24</v>
      </c>
      <c r="G424" s="366">
        <f t="shared" si="77"/>
        <v>6</v>
      </c>
      <c r="H424" s="366">
        <f t="shared" si="77"/>
        <v>2</v>
      </c>
      <c r="I424" s="366">
        <f t="shared" si="77"/>
        <v>0</v>
      </c>
      <c r="J424" s="366">
        <f t="shared" si="77"/>
        <v>0</v>
      </c>
      <c r="K424" s="366"/>
      <c r="L424" s="366"/>
      <c r="M424" s="366">
        <f>SUM(M419:M423)</f>
        <v>3</v>
      </c>
      <c r="N424" s="366"/>
      <c r="O424" s="366"/>
      <c r="P424" s="366"/>
      <c r="Q424" s="366"/>
      <c r="R424" s="366">
        <f>SUM(R419:R423)</f>
        <v>1</v>
      </c>
      <c r="S424" s="366">
        <f>SUM(S419:S423)</f>
        <v>0</v>
      </c>
      <c r="T424" s="366">
        <f>SUM(T419:T423)</f>
        <v>0</v>
      </c>
      <c r="U424" s="367">
        <f t="shared" si="76"/>
        <v>232</v>
      </c>
      <c r="V424" s="376"/>
    </row>
    <row r="425" spans="1:22" ht="18">
      <c r="A425" s="337"/>
      <c r="B425" s="13"/>
      <c r="C425" s="314"/>
      <c r="D425" s="315"/>
      <c r="E425" s="315"/>
      <c r="F425" s="315"/>
      <c r="G425" s="315"/>
      <c r="H425" s="315"/>
      <c r="I425" s="315"/>
      <c r="J425" s="315"/>
      <c r="K425" s="315"/>
      <c r="L425" s="315"/>
      <c r="M425" s="315"/>
      <c r="N425" s="315"/>
      <c r="O425" s="315"/>
      <c r="P425" s="315"/>
      <c r="Q425" s="315"/>
      <c r="R425" s="315"/>
      <c r="S425" s="315"/>
      <c r="T425" s="315"/>
      <c r="U425" s="315">
        <f>SUM(D425:G425)</f>
        <v>0</v>
      </c>
      <c r="V425" s="376"/>
    </row>
    <row r="426" spans="1:22" ht="18">
      <c r="A426" s="334"/>
      <c r="B426" s="7"/>
      <c r="C426" s="314"/>
      <c r="D426" s="315"/>
      <c r="E426" s="315"/>
      <c r="F426" s="315"/>
      <c r="G426" s="315"/>
      <c r="H426" s="315"/>
      <c r="I426" s="315"/>
      <c r="J426" s="315"/>
      <c r="K426" s="315"/>
      <c r="L426" s="315"/>
      <c r="M426" s="315"/>
      <c r="N426" s="315"/>
      <c r="O426" s="315"/>
      <c r="P426" s="315"/>
      <c r="Q426" s="315"/>
      <c r="R426" s="315"/>
      <c r="S426" s="315"/>
      <c r="T426" s="315"/>
      <c r="U426" s="315">
        <f>SUM(D426:G426)</f>
        <v>0</v>
      </c>
      <c r="V426" s="376"/>
    </row>
    <row r="427" spans="1:22" ht="18">
      <c r="A427" s="335" t="s">
        <v>306</v>
      </c>
      <c r="B427" s="9"/>
      <c r="C427" s="347" t="s">
        <v>740</v>
      </c>
      <c r="D427" s="315">
        <v>60</v>
      </c>
      <c r="E427" s="315">
        <v>28</v>
      </c>
      <c r="F427" s="315">
        <v>8</v>
      </c>
      <c r="G427" s="315">
        <v>4</v>
      </c>
      <c r="H427" s="315">
        <v>2</v>
      </c>
      <c r="I427" s="315"/>
      <c r="J427" s="315"/>
      <c r="K427" s="315"/>
      <c r="L427" s="315"/>
      <c r="M427" s="315">
        <v>3</v>
      </c>
      <c r="N427" s="315"/>
      <c r="O427" s="315"/>
      <c r="P427" s="315"/>
      <c r="Q427" s="315"/>
      <c r="R427" s="315">
        <v>1</v>
      </c>
      <c r="S427" s="315"/>
      <c r="T427" s="315"/>
      <c r="U427" s="315">
        <f aca="true" t="shared" si="78" ref="U427:U432">SUM(D427:T427)</f>
        <v>106</v>
      </c>
      <c r="V427" s="376"/>
    </row>
    <row r="428" spans="1:22" ht="18">
      <c r="A428" s="335" t="s">
        <v>307</v>
      </c>
      <c r="B428" s="9"/>
      <c r="C428" s="314" t="s">
        <v>11</v>
      </c>
      <c r="D428" s="313">
        <v>16</v>
      </c>
      <c r="E428" s="315">
        <v>8</v>
      </c>
      <c r="F428" s="313">
        <v>4</v>
      </c>
      <c r="G428" s="315"/>
      <c r="H428" s="315"/>
      <c r="I428" s="315"/>
      <c r="J428" s="315"/>
      <c r="K428" s="315"/>
      <c r="L428" s="315"/>
      <c r="M428" s="315"/>
      <c r="N428" s="315"/>
      <c r="O428" s="315"/>
      <c r="P428" s="315"/>
      <c r="Q428" s="315"/>
      <c r="R428" s="315"/>
      <c r="S428" s="315"/>
      <c r="T428" s="315"/>
      <c r="U428" s="315">
        <f t="shared" si="78"/>
        <v>28</v>
      </c>
      <c r="V428" s="376"/>
    </row>
    <row r="429" spans="1:22" ht="18">
      <c r="A429" s="335" t="s">
        <v>308</v>
      </c>
      <c r="B429" s="9"/>
      <c r="C429" s="314" t="s">
        <v>11</v>
      </c>
      <c r="D429" s="313">
        <v>16</v>
      </c>
      <c r="E429" s="315">
        <v>8</v>
      </c>
      <c r="F429" s="313">
        <v>4</v>
      </c>
      <c r="G429" s="315"/>
      <c r="H429" s="315"/>
      <c r="I429" s="315"/>
      <c r="J429" s="315"/>
      <c r="K429" s="315"/>
      <c r="L429" s="315"/>
      <c r="M429" s="315"/>
      <c r="N429" s="315"/>
      <c r="O429" s="315"/>
      <c r="P429" s="315"/>
      <c r="Q429" s="315"/>
      <c r="R429" s="315"/>
      <c r="S429" s="315"/>
      <c r="T429" s="315"/>
      <c r="U429" s="315">
        <f t="shared" si="78"/>
        <v>28</v>
      </c>
      <c r="V429" s="376"/>
    </row>
    <row r="430" spans="1:22" ht="18">
      <c r="A430" s="335" t="s">
        <v>309</v>
      </c>
      <c r="B430" s="9"/>
      <c r="C430" s="314" t="s">
        <v>11</v>
      </c>
      <c r="D430" s="313">
        <v>16</v>
      </c>
      <c r="E430" s="315">
        <v>8</v>
      </c>
      <c r="F430" s="313">
        <v>4</v>
      </c>
      <c r="G430" s="315"/>
      <c r="H430" s="315"/>
      <c r="I430" s="315"/>
      <c r="J430" s="315"/>
      <c r="K430" s="315"/>
      <c r="L430" s="315"/>
      <c r="M430" s="315"/>
      <c r="N430" s="315"/>
      <c r="O430" s="315"/>
      <c r="P430" s="315"/>
      <c r="Q430" s="315"/>
      <c r="R430" s="315"/>
      <c r="S430" s="315"/>
      <c r="T430" s="315"/>
      <c r="U430" s="315">
        <f t="shared" si="78"/>
        <v>28</v>
      </c>
      <c r="V430" s="376"/>
    </row>
    <row r="431" spans="1:22" ht="18">
      <c r="A431" s="335" t="s">
        <v>310</v>
      </c>
      <c r="B431" s="9"/>
      <c r="C431" s="314" t="s">
        <v>11</v>
      </c>
      <c r="D431" s="313">
        <v>16</v>
      </c>
      <c r="E431" s="315">
        <v>8</v>
      </c>
      <c r="F431" s="313">
        <v>4</v>
      </c>
      <c r="G431" s="315"/>
      <c r="H431" s="315"/>
      <c r="I431" s="315"/>
      <c r="J431" s="315"/>
      <c r="K431" s="315"/>
      <c r="L431" s="315"/>
      <c r="M431" s="315"/>
      <c r="N431" s="315"/>
      <c r="O431" s="315"/>
      <c r="P431" s="315"/>
      <c r="Q431" s="315"/>
      <c r="R431" s="315"/>
      <c r="S431" s="315"/>
      <c r="T431" s="315"/>
      <c r="U431" s="315">
        <f t="shared" si="78"/>
        <v>28</v>
      </c>
      <c r="V431" s="376"/>
    </row>
    <row r="432" spans="1:22" ht="18">
      <c r="A432" s="358" t="s">
        <v>311</v>
      </c>
      <c r="B432" s="359"/>
      <c r="C432" s="365" t="s">
        <v>7</v>
      </c>
      <c r="D432" s="366">
        <f aca="true" t="shared" si="79" ref="D432:J432">SUM(D427:D431)</f>
        <v>124</v>
      </c>
      <c r="E432" s="366">
        <f t="shared" si="79"/>
        <v>60</v>
      </c>
      <c r="F432" s="366">
        <f t="shared" si="79"/>
        <v>24</v>
      </c>
      <c r="G432" s="366">
        <f t="shared" si="79"/>
        <v>4</v>
      </c>
      <c r="H432" s="366">
        <f t="shared" si="79"/>
        <v>2</v>
      </c>
      <c r="I432" s="366">
        <f t="shared" si="79"/>
        <v>0</v>
      </c>
      <c r="J432" s="366">
        <f t="shared" si="79"/>
        <v>0</v>
      </c>
      <c r="K432" s="366"/>
      <c r="L432" s="366"/>
      <c r="M432" s="366">
        <f>SUM(M427:M431)</f>
        <v>3</v>
      </c>
      <c r="N432" s="366"/>
      <c r="O432" s="366"/>
      <c r="P432" s="366"/>
      <c r="Q432" s="366"/>
      <c r="R432" s="366">
        <f>SUM(R427:R431)</f>
        <v>1</v>
      </c>
      <c r="S432" s="366">
        <f>SUM(S427:S431)</f>
        <v>0</v>
      </c>
      <c r="T432" s="366">
        <f>SUM(T427:T431)</f>
        <v>0</v>
      </c>
      <c r="U432" s="367">
        <f t="shared" si="78"/>
        <v>218</v>
      </c>
      <c r="V432" s="376"/>
    </row>
    <row r="433" spans="1:22" ht="18">
      <c r="A433" s="337"/>
      <c r="B433" s="13"/>
      <c r="C433" s="314"/>
      <c r="D433" s="315"/>
      <c r="E433" s="315"/>
      <c r="F433" s="315"/>
      <c r="G433" s="315"/>
      <c r="H433" s="315"/>
      <c r="I433" s="315"/>
      <c r="J433" s="315"/>
      <c r="K433" s="315"/>
      <c r="L433" s="315"/>
      <c r="M433" s="315"/>
      <c r="N433" s="315"/>
      <c r="O433" s="315"/>
      <c r="P433" s="315"/>
      <c r="Q433" s="315"/>
      <c r="R433" s="315"/>
      <c r="S433" s="315"/>
      <c r="T433" s="315"/>
      <c r="U433" s="315">
        <f>SUM(D433:G433)</f>
        <v>0</v>
      </c>
      <c r="V433" s="376"/>
    </row>
    <row r="434" spans="1:22" ht="18">
      <c r="A434" s="334"/>
      <c r="B434" s="7"/>
      <c r="C434" s="314"/>
      <c r="D434" s="315"/>
      <c r="E434" s="315"/>
      <c r="F434" s="315"/>
      <c r="G434" s="315"/>
      <c r="H434" s="315"/>
      <c r="I434" s="315"/>
      <c r="J434" s="315"/>
      <c r="K434" s="315"/>
      <c r="L434" s="315"/>
      <c r="M434" s="315"/>
      <c r="N434" s="315"/>
      <c r="O434" s="315"/>
      <c r="P434" s="315"/>
      <c r="Q434" s="315"/>
      <c r="R434" s="315"/>
      <c r="S434" s="315"/>
      <c r="T434" s="315"/>
      <c r="U434" s="315">
        <f>SUM(D434:G434)</f>
        <v>0</v>
      </c>
      <c r="V434" s="376"/>
    </row>
    <row r="435" spans="1:22" ht="18">
      <c r="A435" s="334" t="s">
        <v>312</v>
      </c>
      <c r="B435" s="7"/>
      <c r="C435" s="314" t="s">
        <v>54</v>
      </c>
      <c r="D435" s="315">
        <v>52</v>
      </c>
      <c r="E435" s="315">
        <v>24</v>
      </c>
      <c r="F435" s="315">
        <v>8</v>
      </c>
      <c r="G435" s="315">
        <v>4</v>
      </c>
      <c r="H435" s="315">
        <v>2</v>
      </c>
      <c r="I435" s="315"/>
      <c r="J435" s="315"/>
      <c r="K435" s="315"/>
      <c r="L435" s="315"/>
      <c r="M435" s="315">
        <v>3</v>
      </c>
      <c r="N435" s="315"/>
      <c r="O435" s="315"/>
      <c r="P435" s="315"/>
      <c r="Q435" s="315"/>
      <c r="R435" s="315">
        <v>1</v>
      </c>
      <c r="S435" s="315"/>
      <c r="T435" s="315"/>
      <c r="U435" s="315">
        <f>SUM(D435:T435)</f>
        <v>94</v>
      </c>
      <c r="V435" s="376"/>
    </row>
    <row r="436" spans="1:22" ht="18">
      <c r="A436" s="358" t="s">
        <v>313</v>
      </c>
      <c r="B436" s="359"/>
      <c r="C436" s="365" t="s">
        <v>7</v>
      </c>
      <c r="D436" s="366">
        <f aca="true" t="shared" si="80" ref="D436:J436">SUM(D435)</f>
        <v>52</v>
      </c>
      <c r="E436" s="366">
        <f t="shared" si="80"/>
        <v>24</v>
      </c>
      <c r="F436" s="366">
        <f t="shared" si="80"/>
        <v>8</v>
      </c>
      <c r="G436" s="366">
        <f t="shared" si="80"/>
        <v>4</v>
      </c>
      <c r="H436" s="366">
        <f t="shared" si="80"/>
        <v>2</v>
      </c>
      <c r="I436" s="366">
        <f t="shared" si="80"/>
        <v>0</v>
      </c>
      <c r="J436" s="366">
        <f t="shared" si="80"/>
        <v>0</v>
      </c>
      <c r="K436" s="366"/>
      <c r="L436" s="366"/>
      <c r="M436" s="366">
        <f>SUM(M435)</f>
        <v>3</v>
      </c>
      <c r="N436" s="366"/>
      <c r="O436" s="366"/>
      <c r="P436" s="366"/>
      <c r="Q436" s="366"/>
      <c r="R436" s="366">
        <f>SUM(R435)</f>
        <v>1</v>
      </c>
      <c r="S436" s="366">
        <f>SUM(S435)</f>
        <v>0</v>
      </c>
      <c r="T436" s="366">
        <f>SUM(T435)</f>
        <v>0</v>
      </c>
      <c r="U436" s="367">
        <f>SUM(D436:T436)</f>
        <v>94</v>
      </c>
      <c r="V436" s="376"/>
    </row>
    <row r="437" spans="1:22" ht="18">
      <c r="A437" s="337"/>
      <c r="B437" s="13"/>
      <c r="C437" s="314"/>
      <c r="D437" s="315"/>
      <c r="E437" s="315"/>
      <c r="F437" s="315"/>
      <c r="G437" s="315"/>
      <c r="H437" s="315"/>
      <c r="I437" s="315"/>
      <c r="J437" s="315"/>
      <c r="K437" s="315"/>
      <c r="L437" s="315"/>
      <c r="M437" s="315"/>
      <c r="N437" s="315"/>
      <c r="O437" s="315"/>
      <c r="P437" s="315"/>
      <c r="Q437" s="315"/>
      <c r="R437" s="315"/>
      <c r="S437" s="315"/>
      <c r="T437" s="315"/>
      <c r="U437" s="315">
        <f>SUM(D437:G437)</f>
        <v>0</v>
      </c>
      <c r="V437" s="376"/>
    </row>
    <row r="438" spans="1:22" ht="18">
      <c r="A438" s="334"/>
      <c r="B438" s="7"/>
      <c r="C438" s="314"/>
      <c r="D438" s="315"/>
      <c r="E438" s="315"/>
      <c r="F438" s="315"/>
      <c r="G438" s="315"/>
      <c r="H438" s="315"/>
      <c r="I438" s="315"/>
      <c r="J438" s="315"/>
      <c r="K438" s="315"/>
      <c r="L438" s="315"/>
      <c r="M438" s="315"/>
      <c r="N438" s="315"/>
      <c r="O438" s="315"/>
      <c r="P438" s="315"/>
      <c r="Q438" s="315"/>
      <c r="R438" s="315"/>
      <c r="S438" s="315"/>
      <c r="T438" s="315"/>
      <c r="U438" s="315">
        <f>SUM(D438:G438)</f>
        <v>0</v>
      </c>
      <c r="V438" s="376"/>
    </row>
    <row r="439" spans="1:22" ht="18">
      <c r="A439" s="335" t="s">
        <v>314</v>
      </c>
      <c r="B439" s="9"/>
      <c r="C439" s="314" t="s">
        <v>28</v>
      </c>
      <c r="D439" s="315">
        <v>68</v>
      </c>
      <c r="E439" s="315">
        <v>28</v>
      </c>
      <c r="F439" s="315">
        <v>8</v>
      </c>
      <c r="G439" s="315">
        <v>7</v>
      </c>
      <c r="H439" s="315">
        <v>2</v>
      </c>
      <c r="I439" s="315"/>
      <c r="J439" s="315"/>
      <c r="K439" s="315"/>
      <c r="L439" s="315"/>
      <c r="M439" s="315">
        <v>5</v>
      </c>
      <c r="N439" s="315"/>
      <c r="O439" s="315"/>
      <c r="P439" s="315"/>
      <c r="Q439" s="315"/>
      <c r="R439" s="315"/>
      <c r="S439" s="315">
        <v>1</v>
      </c>
      <c r="T439" s="315"/>
      <c r="U439" s="315">
        <f aca="true" t="shared" si="81" ref="U439:U444">SUM(D439:T439)</f>
        <v>119</v>
      </c>
      <c r="V439" s="376"/>
    </row>
    <row r="440" spans="1:22" ht="18">
      <c r="A440" s="336" t="s">
        <v>315</v>
      </c>
      <c r="B440" s="12"/>
      <c r="C440" s="314" t="s">
        <v>741</v>
      </c>
      <c r="D440" s="315">
        <v>32</v>
      </c>
      <c r="E440" s="315">
        <v>16</v>
      </c>
      <c r="F440" s="315">
        <v>4</v>
      </c>
      <c r="G440" s="315"/>
      <c r="H440" s="315"/>
      <c r="I440" s="315"/>
      <c r="J440" s="315"/>
      <c r="K440" s="315"/>
      <c r="L440" s="315"/>
      <c r="M440" s="315"/>
      <c r="N440" s="315"/>
      <c r="O440" s="315"/>
      <c r="P440" s="315"/>
      <c r="Q440" s="315"/>
      <c r="R440" s="315"/>
      <c r="S440" s="315"/>
      <c r="T440" s="315"/>
      <c r="U440" s="315">
        <f t="shared" si="81"/>
        <v>52</v>
      </c>
      <c r="V440" s="376"/>
    </row>
    <row r="441" spans="1:22" ht="18">
      <c r="A441" s="335" t="s">
        <v>316</v>
      </c>
      <c r="B441" s="9"/>
      <c r="C441" s="314" t="s">
        <v>11</v>
      </c>
      <c r="D441" s="313">
        <v>16</v>
      </c>
      <c r="E441" s="315">
        <v>8</v>
      </c>
      <c r="F441" s="313">
        <v>4</v>
      </c>
      <c r="G441" s="315"/>
      <c r="H441" s="315"/>
      <c r="I441" s="315"/>
      <c r="J441" s="315"/>
      <c r="K441" s="315"/>
      <c r="L441" s="315"/>
      <c r="M441" s="315"/>
      <c r="N441" s="315"/>
      <c r="O441" s="315"/>
      <c r="P441" s="315"/>
      <c r="Q441" s="315"/>
      <c r="R441" s="315"/>
      <c r="S441" s="315"/>
      <c r="T441" s="315"/>
      <c r="U441" s="315">
        <f t="shared" si="81"/>
        <v>28</v>
      </c>
      <c r="V441" s="376"/>
    </row>
    <row r="442" spans="1:22" ht="18">
      <c r="A442" s="335" t="s">
        <v>317</v>
      </c>
      <c r="B442" s="9"/>
      <c r="C442" s="314" t="s">
        <v>11</v>
      </c>
      <c r="D442" s="313">
        <v>16</v>
      </c>
      <c r="E442" s="315">
        <v>8</v>
      </c>
      <c r="F442" s="313">
        <v>4</v>
      </c>
      <c r="G442" s="315"/>
      <c r="H442" s="315"/>
      <c r="I442" s="315"/>
      <c r="J442" s="315"/>
      <c r="K442" s="315"/>
      <c r="L442" s="315"/>
      <c r="M442" s="315"/>
      <c r="N442" s="315"/>
      <c r="O442" s="315"/>
      <c r="P442" s="315"/>
      <c r="Q442" s="315"/>
      <c r="R442" s="315"/>
      <c r="S442" s="315"/>
      <c r="T442" s="315"/>
      <c r="U442" s="315">
        <f t="shared" si="81"/>
        <v>28</v>
      </c>
      <c r="V442" s="376"/>
    </row>
    <row r="443" spans="1:22" ht="18">
      <c r="A443" s="335" t="s">
        <v>318</v>
      </c>
      <c r="B443" s="9"/>
      <c r="C443" s="314" t="s">
        <v>11</v>
      </c>
      <c r="D443" s="313">
        <v>20</v>
      </c>
      <c r="E443" s="315">
        <v>8</v>
      </c>
      <c r="F443" s="313"/>
      <c r="G443" s="315"/>
      <c r="H443" s="315"/>
      <c r="I443" s="315"/>
      <c r="J443" s="315"/>
      <c r="K443" s="315"/>
      <c r="L443" s="315"/>
      <c r="M443" s="315"/>
      <c r="N443" s="315"/>
      <c r="O443" s="315"/>
      <c r="P443" s="315"/>
      <c r="Q443" s="315"/>
      <c r="R443" s="315"/>
      <c r="S443" s="315"/>
      <c r="T443" s="315"/>
      <c r="U443" s="315">
        <f t="shared" si="81"/>
        <v>28</v>
      </c>
      <c r="V443" s="376"/>
    </row>
    <row r="444" spans="1:22" ht="18">
      <c r="A444" s="358" t="s">
        <v>319</v>
      </c>
      <c r="B444" s="359"/>
      <c r="C444" s="365" t="s">
        <v>7</v>
      </c>
      <c r="D444" s="366">
        <f aca="true" t="shared" si="82" ref="D444:J444">SUM(D439:D443)</f>
        <v>152</v>
      </c>
      <c r="E444" s="366">
        <f t="shared" si="82"/>
        <v>68</v>
      </c>
      <c r="F444" s="366">
        <f t="shared" si="82"/>
        <v>20</v>
      </c>
      <c r="G444" s="366">
        <f t="shared" si="82"/>
        <v>7</v>
      </c>
      <c r="H444" s="366">
        <f t="shared" si="82"/>
        <v>2</v>
      </c>
      <c r="I444" s="366">
        <f t="shared" si="82"/>
        <v>0</v>
      </c>
      <c r="J444" s="366">
        <f t="shared" si="82"/>
        <v>0</v>
      </c>
      <c r="K444" s="366"/>
      <c r="L444" s="366"/>
      <c r="M444" s="366">
        <f>SUM(M439:M443)</f>
        <v>5</v>
      </c>
      <c r="N444" s="366"/>
      <c r="O444" s="366"/>
      <c r="P444" s="366"/>
      <c r="Q444" s="366"/>
      <c r="R444" s="366">
        <f>SUM(R439:R443)</f>
        <v>0</v>
      </c>
      <c r="S444" s="366">
        <f>SUM(S439:S443)</f>
        <v>1</v>
      </c>
      <c r="T444" s="366">
        <f>SUM(T439:T443)</f>
        <v>0</v>
      </c>
      <c r="U444" s="367">
        <f t="shared" si="81"/>
        <v>255</v>
      </c>
      <c r="V444" s="376"/>
    </row>
    <row r="445" spans="1:22" ht="18">
      <c r="A445" s="337"/>
      <c r="B445" s="13"/>
      <c r="C445" s="314"/>
      <c r="D445" s="315"/>
      <c r="E445" s="315"/>
      <c r="F445" s="315"/>
      <c r="G445" s="315"/>
      <c r="H445" s="315"/>
      <c r="I445" s="315"/>
      <c r="J445" s="315"/>
      <c r="K445" s="315"/>
      <c r="L445" s="315"/>
      <c r="M445" s="315"/>
      <c r="N445" s="315"/>
      <c r="O445" s="315"/>
      <c r="P445" s="315"/>
      <c r="Q445" s="315"/>
      <c r="R445" s="315"/>
      <c r="S445" s="315"/>
      <c r="T445" s="315"/>
      <c r="U445" s="315">
        <f>SUM(D445:G445)</f>
        <v>0</v>
      </c>
      <c r="V445" s="376"/>
    </row>
    <row r="446" spans="1:22" ht="18">
      <c r="A446" s="337"/>
      <c r="B446" s="14"/>
      <c r="C446" s="314"/>
      <c r="D446" s="315"/>
      <c r="E446" s="315"/>
      <c r="F446" s="315"/>
      <c r="G446" s="315"/>
      <c r="H446" s="315"/>
      <c r="I446" s="315"/>
      <c r="J446" s="315"/>
      <c r="K446" s="315"/>
      <c r="L446" s="315"/>
      <c r="M446" s="315"/>
      <c r="N446" s="315"/>
      <c r="O446" s="315"/>
      <c r="P446" s="315"/>
      <c r="Q446" s="315"/>
      <c r="R446" s="315"/>
      <c r="S446" s="315"/>
      <c r="T446" s="315"/>
      <c r="U446" s="315">
        <f>SUM(D446:G446)</f>
        <v>0</v>
      </c>
      <c r="V446" s="376"/>
    </row>
    <row r="447" spans="1:22" ht="18">
      <c r="A447" s="334" t="s">
        <v>320</v>
      </c>
      <c r="B447" s="7"/>
      <c r="C447" s="314" t="s">
        <v>54</v>
      </c>
      <c r="D447" s="315">
        <v>52</v>
      </c>
      <c r="E447" s="315">
        <v>24</v>
      </c>
      <c r="F447" s="315">
        <v>8</v>
      </c>
      <c r="G447" s="315">
        <v>4</v>
      </c>
      <c r="H447" s="315">
        <v>2</v>
      </c>
      <c r="I447" s="315"/>
      <c r="J447" s="315"/>
      <c r="K447" s="315"/>
      <c r="L447" s="315"/>
      <c r="M447" s="315">
        <v>3</v>
      </c>
      <c r="N447" s="315"/>
      <c r="O447" s="315"/>
      <c r="P447" s="315"/>
      <c r="Q447" s="315"/>
      <c r="R447" s="315">
        <v>1</v>
      </c>
      <c r="S447" s="315"/>
      <c r="T447" s="315"/>
      <c r="U447" s="315">
        <f>SUM(D447:T447)</f>
        <v>94</v>
      </c>
      <c r="V447" s="376"/>
    </row>
    <row r="448" spans="1:22" ht="18">
      <c r="A448" s="363" t="s">
        <v>321</v>
      </c>
      <c r="B448" s="364"/>
      <c r="C448" s="370" t="s">
        <v>7</v>
      </c>
      <c r="D448" s="371">
        <f aca="true" t="shared" si="83" ref="D448:J448">SUM(D447)</f>
        <v>52</v>
      </c>
      <c r="E448" s="371">
        <f t="shared" si="83"/>
        <v>24</v>
      </c>
      <c r="F448" s="371">
        <f t="shared" si="83"/>
        <v>8</v>
      </c>
      <c r="G448" s="371">
        <f t="shared" si="83"/>
        <v>4</v>
      </c>
      <c r="H448" s="371">
        <f t="shared" si="83"/>
        <v>2</v>
      </c>
      <c r="I448" s="371">
        <f t="shared" si="83"/>
        <v>0</v>
      </c>
      <c r="J448" s="371">
        <f t="shared" si="83"/>
        <v>0</v>
      </c>
      <c r="K448" s="371"/>
      <c r="L448" s="371"/>
      <c r="M448" s="371">
        <f>SUM(M447)</f>
        <v>3</v>
      </c>
      <c r="N448" s="371"/>
      <c r="O448" s="371"/>
      <c r="P448" s="371"/>
      <c r="Q448" s="371"/>
      <c r="R448" s="371">
        <f>SUM(R447)</f>
        <v>1</v>
      </c>
      <c r="S448" s="371">
        <f>SUM(S447)</f>
        <v>0</v>
      </c>
      <c r="T448" s="371">
        <f>SUM(T447)</f>
        <v>0</v>
      </c>
      <c r="U448" s="371">
        <f>SUM(D448:T448)</f>
        <v>94</v>
      </c>
      <c r="V448" s="376"/>
    </row>
    <row r="449" spans="1:22" ht="18">
      <c r="A449" s="337"/>
      <c r="B449" s="13"/>
      <c r="C449" s="314"/>
      <c r="D449" s="315"/>
      <c r="E449" s="315"/>
      <c r="F449" s="315"/>
      <c r="G449" s="315"/>
      <c r="H449" s="315"/>
      <c r="I449" s="315"/>
      <c r="J449" s="315"/>
      <c r="K449" s="315"/>
      <c r="L449" s="315"/>
      <c r="M449" s="315"/>
      <c r="N449" s="315"/>
      <c r="O449" s="315"/>
      <c r="P449" s="315"/>
      <c r="Q449" s="315"/>
      <c r="R449" s="315"/>
      <c r="S449" s="315"/>
      <c r="T449" s="315"/>
      <c r="U449" s="315">
        <f>SUM(D449:G449)</f>
        <v>0</v>
      </c>
      <c r="V449" s="376"/>
    </row>
    <row r="450" spans="1:22" ht="18">
      <c r="A450" s="334"/>
      <c r="B450" s="7"/>
      <c r="C450" s="314"/>
      <c r="D450" s="315"/>
      <c r="E450" s="315"/>
      <c r="F450" s="315"/>
      <c r="G450" s="315"/>
      <c r="H450" s="315"/>
      <c r="I450" s="315"/>
      <c r="J450" s="315"/>
      <c r="K450" s="315"/>
      <c r="L450" s="315"/>
      <c r="M450" s="315"/>
      <c r="N450" s="315"/>
      <c r="O450" s="315"/>
      <c r="P450" s="315"/>
      <c r="Q450" s="315"/>
      <c r="R450" s="315"/>
      <c r="S450" s="315"/>
      <c r="T450" s="315"/>
      <c r="U450" s="315">
        <f>SUM(D450:G450)</f>
        <v>0</v>
      </c>
      <c r="V450" s="376"/>
    </row>
    <row r="451" spans="1:22" ht="18">
      <c r="A451" s="335" t="s">
        <v>322</v>
      </c>
      <c r="B451" s="9"/>
      <c r="C451" s="314" t="s">
        <v>10</v>
      </c>
      <c r="D451" s="313">
        <v>60</v>
      </c>
      <c r="E451" s="313">
        <v>24</v>
      </c>
      <c r="F451" s="313">
        <v>8</v>
      </c>
      <c r="G451" s="313">
        <v>4</v>
      </c>
      <c r="H451" s="313">
        <v>2</v>
      </c>
      <c r="I451" s="313"/>
      <c r="J451" s="313"/>
      <c r="K451" s="313"/>
      <c r="L451" s="313"/>
      <c r="M451" s="313">
        <v>3</v>
      </c>
      <c r="N451" s="313"/>
      <c r="O451" s="313"/>
      <c r="P451" s="313"/>
      <c r="Q451" s="313"/>
      <c r="R451" s="313">
        <v>1</v>
      </c>
      <c r="S451" s="313"/>
      <c r="T451" s="313"/>
      <c r="U451" s="315">
        <f>SUM(D451:T451)</f>
        <v>102</v>
      </c>
      <c r="V451" s="376"/>
    </row>
    <row r="452" spans="1:22" ht="18">
      <c r="A452" s="335" t="s">
        <v>323</v>
      </c>
      <c r="B452" s="9"/>
      <c r="C452" s="314" t="s">
        <v>11</v>
      </c>
      <c r="D452" s="313">
        <v>16</v>
      </c>
      <c r="E452" s="315">
        <v>8</v>
      </c>
      <c r="F452" s="313">
        <v>4</v>
      </c>
      <c r="G452" s="315"/>
      <c r="H452" s="315"/>
      <c r="I452" s="315"/>
      <c r="J452" s="315"/>
      <c r="K452" s="315"/>
      <c r="L452" s="315"/>
      <c r="M452" s="315"/>
      <c r="N452" s="315"/>
      <c r="O452" s="315"/>
      <c r="P452" s="315"/>
      <c r="Q452" s="315"/>
      <c r="R452" s="315"/>
      <c r="S452" s="315"/>
      <c r="T452" s="315"/>
      <c r="U452" s="315">
        <f>SUM(D452:T452)</f>
        <v>28</v>
      </c>
      <c r="V452" s="376"/>
    </row>
    <row r="453" spans="1:22" ht="18">
      <c r="A453" s="405" t="s">
        <v>975</v>
      </c>
      <c r="B453" s="9"/>
      <c r="C453" s="314" t="s">
        <v>11</v>
      </c>
      <c r="D453" s="313">
        <v>20</v>
      </c>
      <c r="E453" s="315">
        <v>8</v>
      </c>
      <c r="F453" s="313"/>
      <c r="G453" s="315"/>
      <c r="H453" s="315"/>
      <c r="I453" s="315"/>
      <c r="J453" s="315"/>
      <c r="K453" s="315"/>
      <c r="L453" s="315"/>
      <c r="M453" s="315"/>
      <c r="N453" s="315"/>
      <c r="O453" s="315"/>
      <c r="P453" s="315"/>
      <c r="Q453" s="315"/>
      <c r="R453" s="315"/>
      <c r="S453" s="315"/>
      <c r="T453" s="315"/>
      <c r="U453" s="315">
        <f>SUM(D453:T453)</f>
        <v>28</v>
      </c>
      <c r="V453" s="376"/>
    </row>
    <row r="454" spans="1:22" ht="18">
      <c r="A454" s="335" t="s">
        <v>324</v>
      </c>
      <c r="B454" s="9"/>
      <c r="C454" s="314" t="s">
        <v>325</v>
      </c>
      <c r="D454" s="315">
        <v>48</v>
      </c>
      <c r="E454" s="315">
        <v>24</v>
      </c>
      <c r="F454" s="315">
        <v>6</v>
      </c>
      <c r="G454" s="315"/>
      <c r="H454" s="315"/>
      <c r="I454" s="315"/>
      <c r="J454" s="315"/>
      <c r="K454" s="315"/>
      <c r="L454" s="315"/>
      <c r="M454" s="315"/>
      <c r="N454" s="315"/>
      <c r="O454" s="315"/>
      <c r="P454" s="315"/>
      <c r="Q454" s="315"/>
      <c r="R454" s="315"/>
      <c r="S454" s="315"/>
      <c r="T454" s="315"/>
      <c r="U454" s="315">
        <f>SUM(D454:T454)</f>
        <v>78</v>
      </c>
      <c r="V454" s="376"/>
    </row>
    <row r="455" spans="1:22" ht="18">
      <c r="A455" s="358" t="s">
        <v>326</v>
      </c>
      <c r="B455" s="359"/>
      <c r="C455" s="365" t="s">
        <v>7</v>
      </c>
      <c r="D455" s="366">
        <f aca="true" t="shared" si="84" ref="D455:T455">SUM(D451:D454)</f>
        <v>144</v>
      </c>
      <c r="E455" s="366">
        <f t="shared" si="84"/>
        <v>64</v>
      </c>
      <c r="F455" s="366">
        <f t="shared" si="84"/>
        <v>18</v>
      </c>
      <c r="G455" s="366">
        <f t="shared" si="84"/>
        <v>4</v>
      </c>
      <c r="H455" s="366">
        <f t="shared" si="84"/>
        <v>2</v>
      </c>
      <c r="I455" s="366">
        <f t="shared" si="84"/>
        <v>0</v>
      </c>
      <c r="J455" s="366">
        <f t="shared" si="84"/>
        <v>0</v>
      </c>
      <c r="K455" s="366">
        <f t="shared" si="84"/>
        <v>0</v>
      </c>
      <c r="L455" s="366">
        <f t="shared" si="84"/>
        <v>0</v>
      </c>
      <c r="M455" s="366">
        <f t="shared" si="84"/>
        <v>3</v>
      </c>
      <c r="N455" s="366">
        <f t="shared" si="84"/>
        <v>0</v>
      </c>
      <c r="O455" s="366">
        <f t="shared" si="84"/>
        <v>0</v>
      </c>
      <c r="P455" s="366">
        <f t="shared" si="84"/>
        <v>0</v>
      </c>
      <c r="Q455" s="366">
        <f t="shared" si="84"/>
        <v>0</v>
      </c>
      <c r="R455" s="366">
        <f t="shared" si="84"/>
        <v>1</v>
      </c>
      <c r="S455" s="366">
        <f t="shared" si="84"/>
        <v>0</v>
      </c>
      <c r="T455" s="366">
        <f t="shared" si="84"/>
        <v>0</v>
      </c>
      <c r="U455" s="367">
        <f>SUM(D455:T455)</f>
        <v>236</v>
      </c>
      <c r="V455" s="376"/>
    </row>
    <row r="456" spans="1:22" ht="18">
      <c r="A456" s="337"/>
      <c r="B456" s="13"/>
      <c r="C456" s="314"/>
      <c r="D456" s="315"/>
      <c r="E456" s="315"/>
      <c r="F456" s="315"/>
      <c r="G456" s="315"/>
      <c r="H456" s="315"/>
      <c r="I456" s="315"/>
      <c r="J456" s="315"/>
      <c r="K456" s="315"/>
      <c r="L456" s="315"/>
      <c r="M456" s="315"/>
      <c r="N456" s="315"/>
      <c r="O456" s="315"/>
      <c r="P456" s="315"/>
      <c r="Q456" s="315"/>
      <c r="R456" s="315"/>
      <c r="S456" s="315"/>
      <c r="T456" s="315"/>
      <c r="U456" s="315">
        <f>SUM(D456:G456)</f>
        <v>0</v>
      </c>
      <c r="V456" s="376"/>
    </row>
    <row r="457" spans="1:22" ht="18">
      <c r="A457" s="334"/>
      <c r="B457" s="7"/>
      <c r="C457" s="314" t="s">
        <v>207</v>
      </c>
      <c r="D457" s="315"/>
      <c r="E457" s="315"/>
      <c r="F457" s="315"/>
      <c r="G457" s="315"/>
      <c r="H457" s="315"/>
      <c r="I457" s="315"/>
      <c r="J457" s="315"/>
      <c r="K457" s="315"/>
      <c r="L457" s="315"/>
      <c r="M457" s="315"/>
      <c r="N457" s="315"/>
      <c r="O457" s="315"/>
      <c r="P457" s="315"/>
      <c r="Q457" s="315"/>
      <c r="R457" s="315"/>
      <c r="S457" s="315"/>
      <c r="T457" s="315"/>
      <c r="U457" s="315">
        <f>SUM(D457:G457)</f>
        <v>0</v>
      </c>
      <c r="V457" s="376"/>
    </row>
    <row r="458" spans="1:22" ht="18">
      <c r="A458" s="335" t="s">
        <v>327</v>
      </c>
      <c r="B458" s="9"/>
      <c r="C458" s="347" t="s">
        <v>739</v>
      </c>
      <c r="D458" s="315">
        <v>56</v>
      </c>
      <c r="E458" s="315">
        <v>28</v>
      </c>
      <c r="F458" s="315">
        <v>8</v>
      </c>
      <c r="G458" s="315">
        <v>4</v>
      </c>
      <c r="H458" s="315">
        <v>2</v>
      </c>
      <c r="I458" s="315"/>
      <c r="J458" s="315"/>
      <c r="K458" s="315"/>
      <c r="L458" s="315"/>
      <c r="M458" s="315">
        <v>3</v>
      </c>
      <c r="N458" s="315"/>
      <c r="O458" s="315"/>
      <c r="P458" s="315"/>
      <c r="Q458" s="315"/>
      <c r="R458" s="315">
        <v>1</v>
      </c>
      <c r="S458" s="315"/>
      <c r="T458" s="315"/>
      <c r="U458" s="315">
        <f aca="true" t="shared" si="85" ref="U458:U463">SUM(D458:T458)</f>
        <v>102</v>
      </c>
      <c r="V458" s="376"/>
    </row>
    <row r="459" spans="1:22" ht="18">
      <c r="A459" s="335" t="s">
        <v>328</v>
      </c>
      <c r="B459" s="9"/>
      <c r="C459" s="314" t="s">
        <v>11</v>
      </c>
      <c r="D459" s="313">
        <v>16</v>
      </c>
      <c r="E459" s="315">
        <v>8</v>
      </c>
      <c r="F459" s="313">
        <v>4</v>
      </c>
      <c r="G459" s="315"/>
      <c r="H459" s="315"/>
      <c r="I459" s="315"/>
      <c r="J459" s="315"/>
      <c r="K459" s="315"/>
      <c r="L459" s="315"/>
      <c r="M459" s="315"/>
      <c r="N459" s="315"/>
      <c r="O459" s="315"/>
      <c r="P459" s="315"/>
      <c r="Q459" s="315"/>
      <c r="R459" s="315"/>
      <c r="S459" s="315"/>
      <c r="T459" s="315"/>
      <c r="U459" s="315">
        <f t="shared" si="85"/>
        <v>28</v>
      </c>
      <c r="V459" s="376"/>
    </row>
    <row r="460" spans="1:22" ht="18">
      <c r="A460" s="335" t="s">
        <v>329</v>
      </c>
      <c r="B460" s="9"/>
      <c r="C460" s="314" t="s">
        <v>34</v>
      </c>
      <c r="D460" s="315">
        <v>20</v>
      </c>
      <c r="E460" s="315">
        <v>12</v>
      </c>
      <c r="F460" s="315">
        <v>4</v>
      </c>
      <c r="G460" s="315"/>
      <c r="H460" s="315"/>
      <c r="I460" s="315"/>
      <c r="J460" s="315"/>
      <c r="K460" s="315"/>
      <c r="L460" s="315"/>
      <c r="M460" s="315"/>
      <c r="N460" s="315"/>
      <c r="O460" s="315"/>
      <c r="P460" s="315"/>
      <c r="Q460" s="315"/>
      <c r="R460" s="315"/>
      <c r="S460" s="315"/>
      <c r="T460" s="315"/>
      <c r="U460" s="315">
        <f t="shared" si="85"/>
        <v>36</v>
      </c>
      <c r="V460" s="376"/>
    </row>
    <row r="461" spans="1:22" ht="18.75">
      <c r="A461" s="405" t="s">
        <v>1021</v>
      </c>
      <c r="B461" s="9"/>
      <c r="C461" s="314" t="s">
        <v>11</v>
      </c>
      <c r="D461" s="313">
        <v>20</v>
      </c>
      <c r="E461" s="315">
        <v>8</v>
      </c>
      <c r="F461" s="313"/>
      <c r="G461" s="315"/>
      <c r="H461" s="315"/>
      <c r="I461" s="315"/>
      <c r="J461" s="315"/>
      <c r="K461" s="315"/>
      <c r="L461" s="315"/>
      <c r="M461" s="315"/>
      <c r="N461" s="315"/>
      <c r="O461" s="315"/>
      <c r="P461" s="315"/>
      <c r="Q461" s="315"/>
      <c r="R461" s="315"/>
      <c r="S461" s="315"/>
      <c r="T461" s="315"/>
      <c r="U461" s="315">
        <f t="shared" si="85"/>
        <v>28</v>
      </c>
      <c r="V461" s="376"/>
    </row>
    <row r="462" spans="1:22" ht="18.75">
      <c r="A462" s="407" t="s">
        <v>1022</v>
      </c>
      <c r="B462" s="9"/>
      <c r="C462" s="314" t="s">
        <v>15</v>
      </c>
      <c r="D462" s="315"/>
      <c r="E462" s="315"/>
      <c r="F462" s="315"/>
      <c r="G462" s="315"/>
      <c r="H462" s="315"/>
      <c r="I462" s="315"/>
      <c r="J462" s="315"/>
      <c r="K462" s="315"/>
      <c r="L462" s="315"/>
      <c r="M462" s="315"/>
      <c r="N462" s="315"/>
      <c r="O462" s="315"/>
      <c r="P462" s="315"/>
      <c r="Q462" s="315"/>
      <c r="R462" s="315"/>
      <c r="S462" s="315"/>
      <c r="T462" s="315"/>
      <c r="U462" s="315">
        <f t="shared" si="85"/>
        <v>0</v>
      </c>
      <c r="V462" s="376"/>
    </row>
    <row r="463" spans="1:22" ht="18">
      <c r="A463" s="358" t="s">
        <v>330</v>
      </c>
      <c r="B463" s="359"/>
      <c r="C463" s="365" t="s">
        <v>7</v>
      </c>
      <c r="D463" s="366">
        <f aca="true" t="shared" si="86" ref="D463:J463">SUM(D458:D462)</f>
        <v>112</v>
      </c>
      <c r="E463" s="366">
        <f t="shared" si="86"/>
        <v>56</v>
      </c>
      <c r="F463" s="366">
        <f t="shared" si="86"/>
        <v>16</v>
      </c>
      <c r="G463" s="366">
        <f t="shared" si="86"/>
        <v>4</v>
      </c>
      <c r="H463" s="366">
        <f t="shared" si="86"/>
        <v>2</v>
      </c>
      <c r="I463" s="366">
        <f t="shared" si="86"/>
        <v>0</v>
      </c>
      <c r="J463" s="366">
        <f t="shared" si="86"/>
        <v>0</v>
      </c>
      <c r="K463" s="366"/>
      <c r="L463" s="366"/>
      <c r="M463" s="366">
        <f>SUM(M458:M462)</f>
        <v>3</v>
      </c>
      <c r="N463" s="366"/>
      <c r="O463" s="366"/>
      <c r="P463" s="366"/>
      <c r="Q463" s="366"/>
      <c r="R463" s="366">
        <f>SUM(R458:R462)</f>
        <v>1</v>
      </c>
      <c r="S463" s="366">
        <f>SUM(S458:S462)</f>
        <v>0</v>
      </c>
      <c r="T463" s="366">
        <f>SUM(T458:T462)</f>
        <v>0</v>
      </c>
      <c r="U463" s="367">
        <f t="shared" si="85"/>
        <v>194</v>
      </c>
      <c r="V463" s="376"/>
    </row>
    <row r="464" spans="1:22" ht="18">
      <c r="A464" s="337"/>
      <c r="B464" s="13"/>
      <c r="C464" s="314"/>
      <c r="D464" s="315"/>
      <c r="E464" s="315"/>
      <c r="F464" s="315"/>
      <c r="G464" s="315"/>
      <c r="H464" s="315"/>
      <c r="I464" s="315"/>
      <c r="J464" s="315"/>
      <c r="K464" s="315"/>
      <c r="L464" s="315"/>
      <c r="M464" s="315"/>
      <c r="N464" s="315"/>
      <c r="O464" s="315"/>
      <c r="P464" s="315"/>
      <c r="Q464" s="315"/>
      <c r="R464" s="315"/>
      <c r="S464" s="315"/>
      <c r="T464" s="315"/>
      <c r="U464" s="315">
        <f>SUM(D464:G464)</f>
        <v>0</v>
      </c>
      <c r="V464" s="376"/>
    </row>
    <row r="465" spans="1:22" ht="18">
      <c r="A465" s="334"/>
      <c r="B465" s="7"/>
      <c r="C465" s="314"/>
      <c r="D465" s="315"/>
      <c r="E465" s="315"/>
      <c r="F465" s="315"/>
      <c r="G465" s="315"/>
      <c r="H465" s="315"/>
      <c r="I465" s="315"/>
      <c r="J465" s="315"/>
      <c r="K465" s="315"/>
      <c r="L465" s="315"/>
      <c r="M465" s="315"/>
      <c r="N465" s="315"/>
      <c r="O465" s="315"/>
      <c r="P465" s="315"/>
      <c r="Q465" s="315"/>
      <c r="R465" s="315"/>
      <c r="S465" s="315"/>
      <c r="T465" s="315"/>
      <c r="U465" s="315">
        <f>SUM(D465:G465)</f>
        <v>0</v>
      </c>
      <c r="V465" s="376"/>
    </row>
    <row r="466" spans="1:22" ht="18">
      <c r="A466" s="335" t="s">
        <v>331</v>
      </c>
      <c r="B466" s="9"/>
      <c r="C466" s="347" t="s">
        <v>739</v>
      </c>
      <c r="D466" s="315">
        <v>56</v>
      </c>
      <c r="E466" s="315">
        <v>28</v>
      </c>
      <c r="F466" s="315">
        <v>8</v>
      </c>
      <c r="G466" s="315">
        <v>4</v>
      </c>
      <c r="H466" s="315">
        <v>2</v>
      </c>
      <c r="I466" s="315"/>
      <c r="J466" s="315"/>
      <c r="K466" s="315"/>
      <c r="L466" s="315"/>
      <c r="M466" s="315">
        <v>3</v>
      </c>
      <c r="N466" s="315"/>
      <c r="O466" s="315"/>
      <c r="P466" s="315"/>
      <c r="Q466" s="315"/>
      <c r="R466" s="315">
        <v>1</v>
      </c>
      <c r="S466" s="315"/>
      <c r="T466" s="315"/>
      <c r="U466" s="315">
        <f>SUM(D466:T466)</f>
        <v>102</v>
      </c>
      <c r="V466" s="376"/>
    </row>
    <row r="467" spans="1:22" ht="18">
      <c r="A467" s="335" t="s">
        <v>332</v>
      </c>
      <c r="B467" s="9"/>
      <c r="C467" s="314" t="s">
        <v>11</v>
      </c>
      <c r="D467" s="313">
        <v>16</v>
      </c>
      <c r="E467" s="315">
        <v>8</v>
      </c>
      <c r="F467" s="313">
        <v>4</v>
      </c>
      <c r="G467" s="315"/>
      <c r="H467" s="315"/>
      <c r="I467" s="315"/>
      <c r="J467" s="315"/>
      <c r="K467" s="315"/>
      <c r="L467" s="315"/>
      <c r="M467" s="315"/>
      <c r="N467" s="315"/>
      <c r="O467" s="315"/>
      <c r="P467" s="315"/>
      <c r="Q467" s="315"/>
      <c r="R467" s="315"/>
      <c r="S467" s="315"/>
      <c r="T467" s="315"/>
      <c r="U467" s="315">
        <f>SUM(D467:T467)</f>
        <v>28</v>
      </c>
      <c r="V467" s="376"/>
    </row>
    <row r="468" spans="1:22" ht="18">
      <c r="A468" s="335" t="s">
        <v>333</v>
      </c>
      <c r="B468" s="9"/>
      <c r="C468" s="314" t="s">
        <v>34</v>
      </c>
      <c r="D468" s="315">
        <v>20</v>
      </c>
      <c r="E468" s="315">
        <v>12</v>
      </c>
      <c r="F468" s="315">
        <v>4</v>
      </c>
      <c r="G468" s="315"/>
      <c r="H468" s="315"/>
      <c r="I468" s="315"/>
      <c r="J468" s="315"/>
      <c r="K468" s="315"/>
      <c r="L468" s="315"/>
      <c r="M468" s="315"/>
      <c r="N468" s="315"/>
      <c r="O468" s="315"/>
      <c r="P468" s="315"/>
      <c r="Q468" s="315"/>
      <c r="R468" s="315"/>
      <c r="S468" s="315"/>
      <c r="T468" s="315"/>
      <c r="U468" s="315">
        <f>SUM(D468:T468)</f>
        <v>36</v>
      </c>
      <c r="V468" s="376"/>
    </row>
    <row r="469" spans="1:22" ht="18">
      <c r="A469" s="335" t="s">
        <v>334</v>
      </c>
      <c r="B469" s="9"/>
      <c r="C469" s="314" t="s">
        <v>11</v>
      </c>
      <c r="D469" s="313">
        <v>20</v>
      </c>
      <c r="E469" s="315">
        <v>8</v>
      </c>
      <c r="F469" s="313">
        <v>0</v>
      </c>
      <c r="G469" s="315"/>
      <c r="H469" s="315"/>
      <c r="I469" s="315"/>
      <c r="J469" s="315"/>
      <c r="K469" s="315"/>
      <c r="L469" s="315"/>
      <c r="M469" s="315"/>
      <c r="N469" s="315"/>
      <c r="O469" s="315"/>
      <c r="P469" s="315"/>
      <c r="Q469" s="315"/>
      <c r="R469" s="315"/>
      <c r="S469" s="315"/>
      <c r="T469" s="315"/>
      <c r="U469" s="315">
        <f>SUM(D469:T469)</f>
        <v>28</v>
      </c>
      <c r="V469" s="376"/>
    </row>
    <row r="470" spans="1:22" ht="18">
      <c r="A470" s="358" t="s">
        <v>335</v>
      </c>
      <c r="B470" s="359"/>
      <c r="C470" s="365" t="s">
        <v>7</v>
      </c>
      <c r="D470" s="366">
        <f aca="true" t="shared" si="87" ref="D470:J470">SUM(D466:D469)</f>
        <v>112</v>
      </c>
      <c r="E470" s="366">
        <f t="shared" si="87"/>
        <v>56</v>
      </c>
      <c r="F470" s="366">
        <f t="shared" si="87"/>
        <v>16</v>
      </c>
      <c r="G470" s="366">
        <f t="shared" si="87"/>
        <v>4</v>
      </c>
      <c r="H470" s="366">
        <f t="shared" si="87"/>
        <v>2</v>
      </c>
      <c r="I470" s="366">
        <f t="shared" si="87"/>
        <v>0</v>
      </c>
      <c r="J470" s="366">
        <f t="shared" si="87"/>
        <v>0</v>
      </c>
      <c r="K470" s="366"/>
      <c r="L470" s="366"/>
      <c r="M470" s="366">
        <f>SUM(M466:M469)</f>
        <v>3</v>
      </c>
      <c r="N470" s="366"/>
      <c r="O470" s="366"/>
      <c r="P470" s="366"/>
      <c r="Q470" s="366"/>
      <c r="R470" s="366">
        <f>SUM(R466:R469)</f>
        <v>1</v>
      </c>
      <c r="S470" s="366">
        <f>SUM(S466:S469)</f>
        <v>0</v>
      </c>
      <c r="T470" s="366">
        <f>SUM(T466:T469)</f>
        <v>0</v>
      </c>
      <c r="U470" s="367">
        <f>SUM(D470:T470)</f>
        <v>194</v>
      </c>
      <c r="V470" s="376"/>
    </row>
    <row r="471" spans="1:22" ht="18">
      <c r="A471" s="337"/>
      <c r="B471" s="13"/>
      <c r="C471" s="314"/>
      <c r="D471" s="315"/>
      <c r="E471" s="315"/>
      <c r="F471" s="315"/>
      <c r="G471" s="315"/>
      <c r="H471" s="315"/>
      <c r="I471" s="315"/>
      <c r="J471" s="315"/>
      <c r="K471" s="315"/>
      <c r="L471" s="315"/>
      <c r="M471" s="315"/>
      <c r="N471" s="315"/>
      <c r="O471" s="315"/>
      <c r="P471" s="315"/>
      <c r="Q471" s="315"/>
      <c r="R471" s="315"/>
      <c r="S471" s="315"/>
      <c r="T471" s="315"/>
      <c r="U471" s="315">
        <f>SUM(D471:G471)</f>
        <v>0</v>
      </c>
      <c r="V471" s="376"/>
    </row>
    <row r="472" spans="1:22" ht="18">
      <c r="A472" s="334"/>
      <c r="B472" s="7"/>
      <c r="C472" s="314"/>
      <c r="D472" s="315"/>
      <c r="E472" s="315"/>
      <c r="F472" s="315"/>
      <c r="G472" s="315"/>
      <c r="H472" s="315"/>
      <c r="I472" s="315"/>
      <c r="J472" s="315"/>
      <c r="K472" s="315"/>
      <c r="L472" s="315"/>
      <c r="M472" s="315"/>
      <c r="N472" s="315"/>
      <c r="O472" s="315"/>
      <c r="P472" s="315"/>
      <c r="Q472" s="315"/>
      <c r="R472" s="315"/>
      <c r="S472" s="315"/>
      <c r="T472" s="315"/>
      <c r="U472" s="315">
        <f>SUM(D472:G472)</f>
        <v>0</v>
      </c>
      <c r="V472" s="376"/>
    </row>
    <row r="473" spans="1:22" ht="18">
      <c r="A473" s="335" t="s">
        <v>336</v>
      </c>
      <c r="B473" s="9"/>
      <c r="C473" s="314" t="s">
        <v>54</v>
      </c>
      <c r="D473" s="315">
        <v>52</v>
      </c>
      <c r="E473" s="315">
        <v>24</v>
      </c>
      <c r="F473" s="315">
        <v>8</v>
      </c>
      <c r="G473" s="315">
        <v>4</v>
      </c>
      <c r="H473" s="315">
        <v>2</v>
      </c>
      <c r="I473" s="315"/>
      <c r="J473" s="315"/>
      <c r="K473" s="315"/>
      <c r="L473" s="315"/>
      <c r="M473" s="315">
        <v>3</v>
      </c>
      <c r="N473" s="315"/>
      <c r="O473" s="315"/>
      <c r="P473" s="315"/>
      <c r="Q473" s="315"/>
      <c r="R473" s="315">
        <v>1</v>
      </c>
      <c r="S473" s="315"/>
      <c r="T473" s="315"/>
      <c r="U473" s="315">
        <f>SUM(D473:T473)</f>
        <v>94</v>
      </c>
      <c r="V473" s="376"/>
    </row>
    <row r="474" spans="1:22" ht="18">
      <c r="A474" s="335" t="s">
        <v>337</v>
      </c>
      <c r="B474" s="9"/>
      <c r="C474" s="314" t="s">
        <v>34</v>
      </c>
      <c r="D474" s="315">
        <v>20</v>
      </c>
      <c r="E474" s="315">
        <v>12</v>
      </c>
      <c r="F474" s="315">
        <v>4</v>
      </c>
      <c r="G474" s="315"/>
      <c r="H474" s="315"/>
      <c r="I474" s="315"/>
      <c r="J474" s="315"/>
      <c r="K474" s="315"/>
      <c r="L474" s="315"/>
      <c r="M474" s="315"/>
      <c r="N474" s="315"/>
      <c r="O474" s="315"/>
      <c r="P474" s="315"/>
      <c r="Q474" s="315"/>
      <c r="R474" s="315"/>
      <c r="S474" s="315"/>
      <c r="T474" s="315"/>
      <c r="U474" s="315">
        <f>SUM(D474:T474)</f>
        <v>36</v>
      </c>
      <c r="V474" s="376"/>
    </row>
    <row r="475" spans="1:22" ht="18">
      <c r="A475" s="335" t="s">
        <v>338</v>
      </c>
      <c r="B475" s="9"/>
      <c r="C475" s="314" t="s">
        <v>11</v>
      </c>
      <c r="D475" s="313">
        <v>16</v>
      </c>
      <c r="E475" s="315">
        <v>8</v>
      </c>
      <c r="F475" s="313">
        <v>4</v>
      </c>
      <c r="G475" s="315"/>
      <c r="H475" s="315"/>
      <c r="I475" s="315"/>
      <c r="J475" s="315"/>
      <c r="K475" s="315"/>
      <c r="L475" s="315"/>
      <c r="M475" s="315"/>
      <c r="N475" s="315"/>
      <c r="O475" s="315"/>
      <c r="P475" s="315"/>
      <c r="Q475" s="315"/>
      <c r="R475" s="315"/>
      <c r="S475" s="315"/>
      <c r="T475" s="315"/>
      <c r="U475" s="315">
        <f>SUM(D475:T475)</f>
        <v>28</v>
      </c>
      <c r="V475" s="376"/>
    </row>
    <row r="476" spans="1:22" ht="18">
      <c r="A476" s="358" t="s">
        <v>339</v>
      </c>
      <c r="B476" s="359"/>
      <c r="C476" s="365" t="s">
        <v>7</v>
      </c>
      <c r="D476" s="366">
        <f aca="true" t="shared" si="88" ref="D476:J476">SUM(D473:D475)</f>
        <v>88</v>
      </c>
      <c r="E476" s="366">
        <f t="shared" si="88"/>
        <v>44</v>
      </c>
      <c r="F476" s="366">
        <f t="shared" si="88"/>
        <v>16</v>
      </c>
      <c r="G476" s="366">
        <f t="shared" si="88"/>
        <v>4</v>
      </c>
      <c r="H476" s="366">
        <f t="shared" si="88"/>
        <v>2</v>
      </c>
      <c r="I476" s="366">
        <f t="shared" si="88"/>
        <v>0</v>
      </c>
      <c r="J476" s="366">
        <f t="shared" si="88"/>
        <v>0</v>
      </c>
      <c r="K476" s="366"/>
      <c r="L476" s="366"/>
      <c r="M476" s="366">
        <f>SUM(M473:M475)</f>
        <v>3</v>
      </c>
      <c r="N476" s="366"/>
      <c r="O476" s="366"/>
      <c r="P476" s="366"/>
      <c r="Q476" s="366"/>
      <c r="R476" s="366">
        <f>SUM(R473:R475)</f>
        <v>1</v>
      </c>
      <c r="S476" s="366">
        <f>SUM(S473:S475)</f>
        <v>0</v>
      </c>
      <c r="T476" s="366">
        <f>SUM(T473:T475)</f>
        <v>0</v>
      </c>
      <c r="U476" s="367">
        <f>SUM(D476:T476)</f>
        <v>158</v>
      </c>
      <c r="V476" s="376"/>
    </row>
    <row r="477" spans="1:22" ht="18">
      <c r="A477" s="337"/>
      <c r="B477" s="13"/>
      <c r="C477" s="314"/>
      <c r="D477" s="315"/>
      <c r="E477" s="315"/>
      <c r="F477" s="315"/>
      <c r="G477" s="315"/>
      <c r="H477" s="315"/>
      <c r="I477" s="315"/>
      <c r="J477" s="315"/>
      <c r="K477" s="315"/>
      <c r="L477" s="315"/>
      <c r="M477" s="315"/>
      <c r="N477" s="315"/>
      <c r="O477" s="315"/>
      <c r="P477" s="315"/>
      <c r="Q477" s="315"/>
      <c r="R477" s="315"/>
      <c r="S477" s="315"/>
      <c r="T477" s="315"/>
      <c r="U477" s="315">
        <f>SUM(D477:G477)</f>
        <v>0</v>
      </c>
      <c r="V477" s="376"/>
    </row>
    <row r="478" spans="1:22" ht="18">
      <c r="A478" s="334"/>
      <c r="B478" s="7"/>
      <c r="C478" s="314"/>
      <c r="D478" s="315"/>
      <c r="E478" s="315"/>
      <c r="F478" s="315"/>
      <c r="G478" s="315"/>
      <c r="H478" s="315"/>
      <c r="I478" s="315"/>
      <c r="J478" s="315"/>
      <c r="K478" s="315"/>
      <c r="L478" s="315"/>
      <c r="M478" s="315"/>
      <c r="N478" s="315"/>
      <c r="O478" s="315"/>
      <c r="P478" s="315"/>
      <c r="Q478" s="315"/>
      <c r="R478" s="315"/>
      <c r="S478" s="315"/>
      <c r="T478" s="315"/>
      <c r="U478" s="315">
        <f>SUM(D478:G478)</f>
        <v>0</v>
      </c>
      <c r="V478" s="376"/>
    </row>
    <row r="479" spans="1:22" ht="18">
      <c r="A479" s="335" t="s">
        <v>340</v>
      </c>
      <c r="B479" s="9"/>
      <c r="C479" s="314" t="s">
        <v>54</v>
      </c>
      <c r="D479" s="315">
        <v>52</v>
      </c>
      <c r="E479" s="315">
        <v>24</v>
      </c>
      <c r="F479" s="315">
        <v>8</v>
      </c>
      <c r="G479" s="315">
        <v>4</v>
      </c>
      <c r="H479" s="315">
        <v>2</v>
      </c>
      <c r="I479" s="315"/>
      <c r="J479" s="315"/>
      <c r="K479" s="315"/>
      <c r="L479" s="315"/>
      <c r="M479" s="315">
        <v>3</v>
      </c>
      <c r="N479" s="315"/>
      <c r="O479" s="315"/>
      <c r="P479" s="315"/>
      <c r="Q479" s="315"/>
      <c r="R479" s="315">
        <v>1</v>
      </c>
      <c r="S479" s="315"/>
      <c r="T479" s="315"/>
      <c r="U479" s="315">
        <f>SUM(D479:T479)</f>
        <v>94</v>
      </c>
      <c r="V479" s="376"/>
    </row>
    <row r="480" spans="1:22" ht="18">
      <c r="A480" s="335" t="s">
        <v>341</v>
      </c>
      <c r="B480" s="9"/>
      <c r="C480" s="314" t="s">
        <v>11</v>
      </c>
      <c r="D480" s="313">
        <v>20</v>
      </c>
      <c r="E480" s="315">
        <v>8</v>
      </c>
      <c r="F480" s="313"/>
      <c r="G480" s="315"/>
      <c r="H480" s="315"/>
      <c r="I480" s="315"/>
      <c r="J480" s="315"/>
      <c r="K480" s="315"/>
      <c r="L480" s="315"/>
      <c r="M480" s="315"/>
      <c r="N480" s="315"/>
      <c r="O480" s="315"/>
      <c r="P480" s="315"/>
      <c r="Q480" s="315"/>
      <c r="R480" s="315"/>
      <c r="S480" s="315"/>
      <c r="T480" s="315"/>
      <c r="U480" s="315">
        <f>SUM(D480:T480)</f>
        <v>28</v>
      </c>
      <c r="V480" s="376"/>
    </row>
    <row r="481" spans="1:22" ht="18.75">
      <c r="A481" s="410" t="s">
        <v>1019</v>
      </c>
      <c r="B481" s="368"/>
      <c r="C481" s="368" t="s">
        <v>15</v>
      </c>
      <c r="D481" s="369">
        <v>12</v>
      </c>
      <c r="E481" s="369">
        <v>4</v>
      </c>
      <c r="F481" s="315"/>
      <c r="G481" s="315"/>
      <c r="H481" s="315"/>
      <c r="I481" s="315"/>
      <c r="J481" s="315"/>
      <c r="K481" s="315"/>
      <c r="L481" s="315"/>
      <c r="M481" s="315"/>
      <c r="N481" s="315"/>
      <c r="O481" s="315"/>
      <c r="P481" s="315"/>
      <c r="Q481" s="315"/>
      <c r="R481" s="315"/>
      <c r="S481" s="315"/>
      <c r="T481" s="315"/>
      <c r="U481" s="315">
        <f>SUM(D481:T481)</f>
        <v>16</v>
      </c>
      <c r="V481" s="372"/>
    </row>
    <row r="482" spans="1:22" ht="18">
      <c r="A482" s="335" t="s">
        <v>342</v>
      </c>
      <c r="B482" s="9"/>
      <c r="C482" s="314" t="s">
        <v>11</v>
      </c>
      <c r="D482" s="313">
        <v>16</v>
      </c>
      <c r="E482" s="315">
        <v>8</v>
      </c>
      <c r="F482" s="313">
        <v>4</v>
      </c>
      <c r="G482" s="315"/>
      <c r="H482" s="315"/>
      <c r="I482" s="315"/>
      <c r="J482" s="315"/>
      <c r="K482" s="315"/>
      <c r="L482" s="315"/>
      <c r="M482" s="315"/>
      <c r="N482" s="315"/>
      <c r="O482" s="315"/>
      <c r="P482" s="315"/>
      <c r="Q482" s="315"/>
      <c r="R482" s="315"/>
      <c r="S482" s="315"/>
      <c r="T482" s="315"/>
      <c r="U482" s="315">
        <f>SUM(D482:T482)</f>
        <v>28</v>
      </c>
      <c r="V482" s="376"/>
    </row>
    <row r="483" spans="1:22" ht="18">
      <c r="A483" s="358" t="s">
        <v>343</v>
      </c>
      <c r="B483" s="359"/>
      <c r="C483" s="365" t="s">
        <v>7</v>
      </c>
      <c r="D483" s="366">
        <f aca="true" t="shared" si="89" ref="D483:J483">SUM(D479:D482)</f>
        <v>100</v>
      </c>
      <c r="E483" s="366">
        <f t="shared" si="89"/>
        <v>44</v>
      </c>
      <c r="F483" s="366">
        <f t="shared" si="89"/>
        <v>12</v>
      </c>
      <c r="G483" s="366">
        <f t="shared" si="89"/>
        <v>4</v>
      </c>
      <c r="H483" s="366">
        <f t="shared" si="89"/>
        <v>2</v>
      </c>
      <c r="I483" s="366">
        <f t="shared" si="89"/>
        <v>0</v>
      </c>
      <c r="J483" s="366">
        <f t="shared" si="89"/>
        <v>0</v>
      </c>
      <c r="K483" s="366"/>
      <c r="L483" s="366"/>
      <c r="M483" s="366">
        <f>SUM(M479:M482)</f>
        <v>3</v>
      </c>
      <c r="N483" s="366"/>
      <c r="O483" s="366"/>
      <c r="P483" s="366"/>
      <c r="Q483" s="366"/>
      <c r="R483" s="366">
        <f>SUM(R479:R482)</f>
        <v>1</v>
      </c>
      <c r="S483" s="366">
        <f>SUM(S479:S482)</f>
        <v>0</v>
      </c>
      <c r="T483" s="366">
        <f>SUM(T479:T482)</f>
        <v>0</v>
      </c>
      <c r="U483" s="367">
        <f>SUM(D483:T483)</f>
        <v>166</v>
      </c>
      <c r="V483" s="376"/>
    </row>
    <row r="484" spans="1:22" ht="18">
      <c r="A484" s="337"/>
      <c r="B484" s="13"/>
      <c r="C484" s="314"/>
      <c r="D484" s="315"/>
      <c r="E484" s="315"/>
      <c r="F484" s="315"/>
      <c r="G484" s="315"/>
      <c r="H484" s="315"/>
      <c r="I484" s="315"/>
      <c r="J484" s="315"/>
      <c r="K484" s="315"/>
      <c r="L484" s="315"/>
      <c r="M484" s="315"/>
      <c r="N484" s="315"/>
      <c r="O484" s="315"/>
      <c r="P484" s="315"/>
      <c r="Q484" s="315"/>
      <c r="R484" s="315"/>
      <c r="S484" s="315"/>
      <c r="T484" s="315"/>
      <c r="U484" s="315">
        <f>SUM(D484:G484)</f>
        <v>0</v>
      </c>
      <c r="V484" s="376"/>
    </row>
    <row r="485" spans="1:22" ht="18">
      <c r="A485" s="334"/>
      <c r="B485" s="7"/>
      <c r="C485" s="314"/>
      <c r="D485" s="315"/>
      <c r="E485" s="315"/>
      <c r="F485" s="315"/>
      <c r="G485" s="315"/>
      <c r="H485" s="315"/>
      <c r="I485" s="315"/>
      <c r="J485" s="315"/>
      <c r="K485" s="315"/>
      <c r="L485" s="315"/>
      <c r="M485" s="315"/>
      <c r="N485" s="315"/>
      <c r="O485" s="315"/>
      <c r="P485" s="315"/>
      <c r="Q485" s="315"/>
      <c r="R485" s="315"/>
      <c r="S485" s="315"/>
      <c r="T485" s="315"/>
      <c r="U485" s="315">
        <f>SUM(D485:G485)</f>
        <v>0</v>
      </c>
      <c r="V485" s="376"/>
    </row>
    <row r="486" spans="1:22" ht="18">
      <c r="A486" s="335" t="s">
        <v>344</v>
      </c>
      <c r="B486" s="9"/>
      <c r="C486" s="314" t="s">
        <v>122</v>
      </c>
      <c r="D486" s="315">
        <v>76</v>
      </c>
      <c r="E486" s="315">
        <v>28</v>
      </c>
      <c r="F486" s="315">
        <v>8</v>
      </c>
      <c r="G486" s="315">
        <v>10</v>
      </c>
      <c r="H486" s="315">
        <v>2</v>
      </c>
      <c r="I486" s="315"/>
      <c r="J486" s="315"/>
      <c r="K486" s="315"/>
      <c r="L486" s="315"/>
      <c r="M486" s="315">
        <v>5</v>
      </c>
      <c r="N486" s="315"/>
      <c r="O486" s="315"/>
      <c r="P486" s="315"/>
      <c r="Q486" s="315"/>
      <c r="R486" s="315">
        <v>1</v>
      </c>
      <c r="S486" s="315"/>
      <c r="T486" s="315"/>
      <c r="U486" s="315">
        <f aca="true" t="shared" si="90" ref="U486:U496">SUM(D486:T486)</f>
        <v>130</v>
      </c>
      <c r="V486" s="376"/>
    </row>
    <row r="487" spans="1:22" ht="18">
      <c r="A487" s="336" t="s">
        <v>345</v>
      </c>
      <c r="B487" s="10"/>
      <c r="C487" s="314" t="s">
        <v>136</v>
      </c>
      <c r="D487" s="315">
        <v>20</v>
      </c>
      <c r="E487" s="315">
        <v>12</v>
      </c>
      <c r="F487" s="315">
        <v>4</v>
      </c>
      <c r="G487" s="315"/>
      <c r="H487" s="315"/>
      <c r="I487" s="315"/>
      <c r="J487" s="315"/>
      <c r="K487" s="315"/>
      <c r="L487" s="315"/>
      <c r="M487" s="315"/>
      <c r="N487" s="315"/>
      <c r="O487" s="315"/>
      <c r="P487" s="315"/>
      <c r="Q487" s="315"/>
      <c r="R487" s="315"/>
      <c r="S487" s="315"/>
      <c r="T487" s="315"/>
      <c r="U487" s="315">
        <f t="shared" si="90"/>
        <v>36</v>
      </c>
      <c r="V487" s="376"/>
    </row>
    <row r="488" spans="1:22" ht="18">
      <c r="A488" s="336" t="s">
        <v>346</v>
      </c>
      <c r="B488" s="10"/>
      <c r="C488" s="314" t="s">
        <v>32</v>
      </c>
      <c r="D488" s="315">
        <v>16</v>
      </c>
      <c r="E488" s="315">
        <v>8</v>
      </c>
      <c r="F488" s="315">
        <v>4</v>
      </c>
      <c r="G488" s="315"/>
      <c r="H488" s="315"/>
      <c r="I488" s="315"/>
      <c r="J488" s="315"/>
      <c r="K488" s="315"/>
      <c r="L488" s="315"/>
      <c r="M488" s="315"/>
      <c r="N488" s="315"/>
      <c r="O488" s="315"/>
      <c r="P488" s="315"/>
      <c r="Q488" s="315"/>
      <c r="R488" s="315"/>
      <c r="S488" s="315"/>
      <c r="T488" s="315"/>
      <c r="U488" s="315">
        <f t="shared" si="90"/>
        <v>28</v>
      </c>
      <c r="V488" s="376"/>
    </row>
    <row r="489" spans="1:22" ht="18">
      <c r="A489" s="335" t="s">
        <v>347</v>
      </c>
      <c r="B489" s="9"/>
      <c r="C489" s="314" t="s">
        <v>11</v>
      </c>
      <c r="D489" s="313">
        <v>16</v>
      </c>
      <c r="E489" s="315">
        <v>8</v>
      </c>
      <c r="F489" s="313">
        <v>4</v>
      </c>
      <c r="G489" s="315"/>
      <c r="H489" s="315"/>
      <c r="I489" s="315"/>
      <c r="J489" s="315"/>
      <c r="K489" s="315"/>
      <c r="L489" s="315"/>
      <c r="M489" s="315"/>
      <c r="N489" s="315"/>
      <c r="O489" s="315"/>
      <c r="P489" s="315"/>
      <c r="Q489" s="315"/>
      <c r="R489" s="315"/>
      <c r="S489" s="315"/>
      <c r="T489" s="315"/>
      <c r="U489" s="315">
        <f t="shared" si="90"/>
        <v>28</v>
      </c>
      <c r="V489" s="376"/>
    </row>
    <row r="490" spans="1:22" ht="18">
      <c r="A490" s="335" t="s">
        <v>348</v>
      </c>
      <c r="B490" s="9"/>
      <c r="C490" s="314" t="s">
        <v>11</v>
      </c>
      <c r="D490" s="313">
        <v>20</v>
      </c>
      <c r="E490" s="315">
        <v>8</v>
      </c>
      <c r="F490" s="313"/>
      <c r="G490" s="315"/>
      <c r="H490" s="315"/>
      <c r="I490" s="315"/>
      <c r="J490" s="315"/>
      <c r="K490" s="315"/>
      <c r="L490" s="315"/>
      <c r="M490" s="315"/>
      <c r="N490" s="315"/>
      <c r="O490" s="315"/>
      <c r="P490" s="315"/>
      <c r="Q490" s="315"/>
      <c r="R490" s="315"/>
      <c r="S490" s="315"/>
      <c r="T490" s="315"/>
      <c r="U490" s="315">
        <f t="shared" si="90"/>
        <v>28</v>
      </c>
      <c r="V490" s="376"/>
    </row>
    <row r="491" spans="1:22" ht="18">
      <c r="A491" s="335" t="s">
        <v>349</v>
      </c>
      <c r="B491" s="9"/>
      <c r="C491" s="314" t="s">
        <v>11</v>
      </c>
      <c r="D491" s="313">
        <v>16</v>
      </c>
      <c r="E491" s="315">
        <v>8</v>
      </c>
      <c r="F491" s="313">
        <v>4</v>
      </c>
      <c r="G491" s="315"/>
      <c r="H491" s="315"/>
      <c r="I491" s="315"/>
      <c r="J491" s="315"/>
      <c r="K491" s="315"/>
      <c r="L491" s="315"/>
      <c r="M491" s="315"/>
      <c r="N491" s="315"/>
      <c r="O491" s="315"/>
      <c r="P491" s="315"/>
      <c r="Q491" s="315"/>
      <c r="R491" s="315"/>
      <c r="S491" s="315"/>
      <c r="T491" s="315"/>
      <c r="U491" s="315">
        <f t="shared" si="90"/>
        <v>28</v>
      </c>
      <c r="V491" s="376"/>
    </row>
    <row r="492" spans="1:22" ht="18">
      <c r="A492" s="336" t="s">
        <v>350</v>
      </c>
      <c r="B492" s="10"/>
      <c r="C492" s="312" t="s">
        <v>11</v>
      </c>
      <c r="D492" s="313">
        <v>16</v>
      </c>
      <c r="E492" s="313">
        <v>8</v>
      </c>
      <c r="F492" s="313">
        <v>4</v>
      </c>
      <c r="G492" s="315"/>
      <c r="H492" s="315"/>
      <c r="I492" s="315"/>
      <c r="J492" s="315"/>
      <c r="K492" s="315"/>
      <c r="L492" s="315"/>
      <c r="M492" s="315"/>
      <c r="N492" s="315"/>
      <c r="O492" s="315"/>
      <c r="P492" s="315"/>
      <c r="Q492" s="315"/>
      <c r="R492" s="315"/>
      <c r="S492" s="315"/>
      <c r="T492" s="315"/>
      <c r="U492" s="315">
        <f t="shared" si="90"/>
        <v>28</v>
      </c>
      <c r="V492" s="376"/>
    </row>
    <row r="493" spans="1:22" ht="18">
      <c r="A493" s="336" t="s">
        <v>351</v>
      </c>
      <c r="B493" s="10"/>
      <c r="C493" s="312" t="s">
        <v>11</v>
      </c>
      <c r="D493" s="313">
        <v>16</v>
      </c>
      <c r="E493" s="313">
        <v>8</v>
      </c>
      <c r="F493" s="313">
        <v>4</v>
      </c>
      <c r="G493" s="315"/>
      <c r="H493" s="315"/>
      <c r="I493" s="315"/>
      <c r="J493" s="315"/>
      <c r="K493" s="315"/>
      <c r="L493" s="315"/>
      <c r="M493" s="315"/>
      <c r="N493" s="315"/>
      <c r="O493" s="315"/>
      <c r="P493" s="315"/>
      <c r="Q493" s="315"/>
      <c r="R493" s="315"/>
      <c r="S493" s="315"/>
      <c r="T493" s="315"/>
      <c r="U493" s="315">
        <f t="shared" si="90"/>
        <v>28</v>
      </c>
      <c r="V493" s="376"/>
    </row>
    <row r="494" spans="1:22" ht="18">
      <c r="A494" s="442" t="s">
        <v>1068</v>
      </c>
      <c r="B494" s="10"/>
      <c r="C494" s="312" t="s">
        <v>15</v>
      </c>
      <c r="D494" s="313">
        <v>12</v>
      </c>
      <c r="E494" s="313">
        <v>4</v>
      </c>
      <c r="F494" s="313"/>
      <c r="G494" s="315"/>
      <c r="H494" s="315"/>
      <c r="I494" s="315"/>
      <c r="J494" s="315"/>
      <c r="K494" s="315"/>
      <c r="L494" s="315"/>
      <c r="M494" s="315"/>
      <c r="N494" s="315"/>
      <c r="O494" s="315"/>
      <c r="P494" s="315"/>
      <c r="Q494" s="315"/>
      <c r="R494" s="315"/>
      <c r="S494" s="315"/>
      <c r="T494" s="315"/>
      <c r="U494" s="315"/>
      <c r="V494" s="376"/>
    </row>
    <row r="495" spans="1:22" ht="18">
      <c r="A495" s="340" t="s">
        <v>352</v>
      </c>
      <c r="B495" s="18"/>
      <c r="C495" s="316" t="s">
        <v>78</v>
      </c>
      <c r="D495" s="319"/>
      <c r="E495" s="319"/>
      <c r="F495" s="319"/>
      <c r="G495" s="319"/>
      <c r="H495" s="319"/>
      <c r="I495" s="319"/>
      <c r="J495" s="319"/>
      <c r="K495" s="319"/>
      <c r="L495" s="319"/>
      <c r="M495" s="319"/>
      <c r="N495" s="319"/>
      <c r="O495" s="319"/>
      <c r="P495" s="319"/>
      <c r="Q495" s="319"/>
      <c r="R495" s="319"/>
      <c r="S495" s="319"/>
      <c r="T495" s="319"/>
      <c r="U495" s="315">
        <f t="shared" si="90"/>
        <v>0</v>
      </c>
      <c r="V495" s="376"/>
    </row>
    <row r="496" spans="1:22" ht="18">
      <c r="A496" s="358" t="s">
        <v>353</v>
      </c>
      <c r="B496" s="359"/>
      <c r="C496" s="365" t="s">
        <v>7</v>
      </c>
      <c r="D496" s="366">
        <f aca="true" t="shared" si="91" ref="D496:J496">SUM(D486:D495)</f>
        <v>208</v>
      </c>
      <c r="E496" s="366">
        <f t="shared" si="91"/>
        <v>92</v>
      </c>
      <c r="F496" s="366">
        <f t="shared" si="91"/>
        <v>32</v>
      </c>
      <c r="G496" s="366">
        <f t="shared" si="91"/>
        <v>10</v>
      </c>
      <c r="H496" s="366">
        <f t="shared" si="91"/>
        <v>2</v>
      </c>
      <c r="I496" s="366">
        <f t="shared" si="91"/>
        <v>0</v>
      </c>
      <c r="J496" s="366">
        <f t="shared" si="91"/>
        <v>0</v>
      </c>
      <c r="K496" s="366"/>
      <c r="L496" s="366"/>
      <c r="M496" s="366">
        <f>SUM(M486:M495)</f>
        <v>5</v>
      </c>
      <c r="N496" s="366"/>
      <c r="O496" s="366"/>
      <c r="P496" s="366"/>
      <c r="Q496" s="366"/>
      <c r="R496" s="366">
        <f>SUM(R486:R495)</f>
        <v>1</v>
      </c>
      <c r="S496" s="366">
        <f>SUM(S486:S495)</f>
        <v>0</v>
      </c>
      <c r="T496" s="366">
        <f>SUM(T486:T495)</f>
        <v>0</v>
      </c>
      <c r="U496" s="367">
        <f t="shared" si="90"/>
        <v>350</v>
      </c>
      <c r="V496" s="376"/>
    </row>
    <row r="497" spans="1:22" ht="18">
      <c r="A497" s="334"/>
      <c r="B497" s="7"/>
      <c r="C497" s="314"/>
      <c r="D497" s="315"/>
      <c r="E497" s="315"/>
      <c r="F497" s="315"/>
      <c r="G497" s="315"/>
      <c r="H497" s="315"/>
      <c r="I497" s="315"/>
      <c r="J497" s="315"/>
      <c r="K497" s="315"/>
      <c r="L497" s="315"/>
      <c r="M497" s="315"/>
      <c r="N497" s="315"/>
      <c r="O497" s="315"/>
      <c r="P497" s="315"/>
      <c r="Q497" s="315"/>
      <c r="R497" s="315"/>
      <c r="S497" s="315"/>
      <c r="T497" s="315"/>
      <c r="U497" s="315">
        <f>SUM(D497:G497)</f>
        <v>0</v>
      </c>
      <c r="V497" s="376"/>
    </row>
    <row r="498" spans="1:22" ht="18">
      <c r="A498" s="340"/>
      <c r="B498" s="18"/>
      <c r="C498" s="316"/>
      <c r="D498" s="319"/>
      <c r="E498" s="319"/>
      <c r="F498" s="319"/>
      <c r="G498" s="319"/>
      <c r="H498" s="319"/>
      <c r="I498" s="319"/>
      <c r="J498" s="319"/>
      <c r="K498" s="319"/>
      <c r="L498" s="319"/>
      <c r="M498" s="319"/>
      <c r="N498" s="319"/>
      <c r="O498" s="319"/>
      <c r="P498" s="319"/>
      <c r="Q498" s="319"/>
      <c r="R498" s="319"/>
      <c r="S498" s="319"/>
      <c r="T498" s="319"/>
      <c r="U498" s="319">
        <f>SUM(D498:G498)</f>
        <v>0</v>
      </c>
      <c r="V498" s="376"/>
    </row>
    <row r="499" spans="1:22" ht="18">
      <c r="A499" s="335" t="s">
        <v>354</v>
      </c>
      <c r="B499" s="9"/>
      <c r="C499" s="314" t="s">
        <v>355</v>
      </c>
      <c r="D499" s="315">
        <v>404</v>
      </c>
      <c r="E499" s="315">
        <v>232</v>
      </c>
      <c r="F499" s="315">
        <v>28</v>
      </c>
      <c r="G499" s="315">
        <v>19</v>
      </c>
      <c r="H499" s="315">
        <v>7</v>
      </c>
      <c r="I499" s="315"/>
      <c r="J499" s="315"/>
      <c r="K499" s="315"/>
      <c r="L499" s="315"/>
      <c r="M499" s="315">
        <v>19</v>
      </c>
      <c r="N499" s="315"/>
      <c r="O499" s="315"/>
      <c r="P499" s="315"/>
      <c r="Q499" s="315"/>
      <c r="R499" s="315">
        <v>1</v>
      </c>
      <c r="S499" s="315">
        <v>1</v>
      </c>
      <c r="T499" s="315"/>
      <c r="U499" s="315">
        <f aca="true" t="shared" si="92" ref="U499:U520">SUM(D499:T499)</f>
        <v>711</v>
      </c>
      <c r="V499" s="376"/>
    </row>
    <row r="500" spans="1:22" ht="18">
      <c r="A500" s="335" t="s">
        <v>356</v>
      </c>
      <c r="B500" s="9"/>
      <c r="C500" s="314" t="s">
        <v>109</v>
      </c>
      <c r="D500" s="315">
        <v>52</v>
      </c>
      <c r="E500" s="315">
        <v>12</v>
      </c>
      <c r="F500" s="315">
        <v>8</v>
      </c>
      <c r="G500" s="315"/>
      <c r="H500" s="315"/>
      <c r="I500" s="315"/>
      <c r="J500" s="315"/>
      <c r="K500" s="315"/>
      <c r="L500" s="315"/>
      <c r="M500" s="315"/>
      <c r="N500" s="315"/>
      <c r="O500" s="315"/>
      <c r="P500" s="315"/>
      <c r="Q500" s="315"/>
      <c r="R500" s="315"/>
      <c r="S500" s="315"/>
      <c r="T500" s="315"/>
      <c r="U500" s="315">
        <f t="shared" si="92"/>
        <v>72</v>
      </c>
      <c r="V500" s="376"/>
    </row>
    <row r="501" spans="1:22" ht="18">
      <c r="A501" s="335" t="s">
        <v>357</v>
      </c>
      <c r="B501" s="9"/>
      <c r="C501" s="314" t="s">
        <v>11</v>
      </c>
      <c r="D501" s="313">
        <v>16</v>
      </c>
      <c r="E501" s="315">
        <v>8</v>
      </c>
      <c r="F501" s="313">
        <v>4</v>
      </c>
      <c r="G501" s="315"/>
      <c r="H501" s="315"/>
      <c r="I501" s="315"/>
      <c r="J501" s="315"/>
      <c r="K501" s="315"/>
      <c r="L501" s="315"/>
      <c r="M501" s="315"/>
      <c r="N501" s="315"/>
      <c r="O501" s="315"/>
      <c r="P501" s="315"/>
      <c r="Q501" s="315"/>
      <c r="R501" s="315"/>
      <c r="S501" s="315"/>
      <c r="T501" s="315"/>
      <c r="U501" s="315">
        <f t="shared" si="92"/>
        <v>28</v>
      </c>
      <c r="V501" s="376"/>
    </row>
    <row r="502" spans="1:22" ht="18">
      <c r="A502" s="335" t="s">
        <v>358</v>
      </c>
      <c r="B502" s="9"/>
      <c r="C502" s="314" t="s">
        <v>11</v>
      </c>
      <c r="D502" s="313">
        <v>16</v>
      </c>
      <c r="E502" s="315">
        <v>8</v>
      </c>
      <c r="F502" s="313">
        <v>4</v>
      </c>
      <c r="G502" s="315"/>
      <c r="H502" s="315"/>
      <c r="I502" s="315"/>
      <c r="J502" s="315"/>
      <c r="K502" s="315"/>
      <c r="L502" s="315"/>
      <c r="M502" s="315"/>
      <c r="N502" s="315"/>
      <c r="O502" s="315"/>
      <c r="P502" s="315"/>
      <c r="Q502" s="315"/>
      <c r="R502" s="315"/>
      <c r="S502" s="315"/>
      <c r="T502" s="315"/>
      <c r="U502" s="315">
        <f t="shared" si="92"/>
        <v>28</v>
      </c>
      <c r="V502" s="376"/>
    </row>
    <row r="503" spans="1:22" ht="18">
      <c r="A503" s="335" t="s">
        <v>359</v>
      </c>
      <c r="B503" s="9"/>
      <c r="C503" s="314" t="s">
        <v>11</v>
      </c>
      <c r="D503" s="313">
        <v>16</v>
      </c>
      <c r="E503" s="315">
        <v>8</v>
      </c>
      <c r="F503" s="313">
        <v>4</v>
      </c>
      <c r="G503" s="315"/>
      <c r="H503" s="315"/>
      <c r="I503" s="315"/>
      <c r="J503" s="315"/>
      <c r="K503" s="315"/>
      <c r="L503" s="315"/>
      <c r="M503" s="315"/>
      <c r="N503" s="315"/>
      <c r="O503" s="315"/>
      <c r="P503" s="315"/>
      <c r="Q503" s="315"/>
      <c r="R503" s="315"/>
      <c r="S503" s="315"/>
      <c r="T503" s="315"/>
      <c r="U503" s="315">
        <f t="shared" si="92"/>
        <v>28</v>
      </c>
      <c r="V503" s="376"/>
    </row>
    <row r="504" spans="1:22" ht="18">
      <c r="A504" s="335" t="s">
        <v>360</v>
      </c>
      <c r="B504" s="9"/>
      <c r="C504" s="314" t="s">
        <v>11</v>
      </c>
      <c r="D504" s="313">
        <v>16</v>
      </c>
      <c r="E504" s="315">
        <v>8</v>
      </c>
      <c r="F504" s="313">
        <v>4</v>
      </c>
      <c r="G504" s="315"/>
      <c r="H504" s="315"/>
      <c r="I504" s="315"/>
      <c r="J504" s="315"/>
      <c r="K504" s="315"/>
      <c r="L504" s="315"/>
      <c r="M504" s="315"/>
      <c r="N504" s="315"/>
      <c r="O504" s="315"/>
      <c r="P504" s="315"/>
      <c r="Q504" s="315"/>
      <c r="R504" s="315"/>
      <c r="S504" s="315"/>
      <c r="T504" s="315"/>
      <c r="U504" s="315">
        <f t="shared" si="92"/>
        <v>28</v>
      </c>
      <c r="V504" s="376"/>
    </row>
    <row r="505" spans="1:22" ht="18">
      <c r="A505" s="336" t="s">
        <v>361</v>
      </c>
      <c r="B505" s="10"/>
      <c r="C505" s="314" t="s">
        <v>11</v>
      </c>
      <c r="D505" s="313">
        <v>16</v>
      </c>
      <c r="E505" s="315">
        <v>8</v>
      </c>
      <c r="F505" s="313">
        <v>4</v>
      </c>
      <c r="G505" s="315"/>
      <c r="H505" s="315"/>
      <c r="I505" s="315"/>
      <c r="J505" s="315"/>
      <c r="K505" s="315"/>
      <c r="L505" s="315"/>
      <c r="M505" s="315"/>
      <c r="N505" s="315"/>
      <c r="O505" s="315"/>
      <c r="P505" s="315"/>
      <c r="Q505" s="315"/>
      <c r="R505" s="315"/>
      <c r="S505" s="315"/>
      <c r="T505" s="315"/>
      <c r="U505" s="315">
        <f t="shared" si="92"/>
        <v>28</v>
      </c>
      <c r="V505" s="376"/>
    </row>
    <row r="506" spans="1:22" ht="18">
      <c r="A506" s="335" t="s">
        <v>362</v>
      </c>
      <c r="B506" s="9"/>
      <c r="C506" s="314" t="s">
        <v>34</v>
      </c>
      <c r="D506" s="315">
        <v>20</v>
      </c>
      <c r="E506" s="315">
        <v>12</v>
      </c>
      <c r="F506" s="315">
        <v>4</v>
      </c>
      <c r="G506" s="315"/>
      <c r="H506" s="315"/>
      <c r="I506" s="315"/>
      <c r="J506" s="315"/>
      <c r="K506" s="315"/>
      <c r="L506" s="315"/>
      <c r="M506" s="315"/>
      <c r="N506" s="315"/>
      <c r="O506" s="315"/>
      <c r="P506" s="315"/>
      <c r="Q506" s="315"/>
      <c r="R506" s="315"/>
      <c r="S506" s="315"/>
      <c r="T506" s="315"/>
      <c r="U506" s="315">
        <f t="shared" si="92"/>
        <v>36</v>
      </c>
      <c r="V506" s="376"/>
    </row>
    <row r="507" spans="1:22" ht="18">
      <c r="A507" s="335" t="s">
        <v>363</v>
      </c>
      <c r="B507" s="9"/>
      <c r="C507" s="314" t="s">
        <v>73</v>
      </c>
      <c r="D507" s="315">
        <v>32</v>
      </c>
      <c r="E507" s="315">
        <v>16</v>
      </c>
      <c r="F507" s="315">
        <v>4</v>
      </c>
      <c r="G507" s="315"/>
      <c r="H507" s="315"/>
      <c r="I507" s="315"/>
      <c r="J507" s="315"/>
      <c r="K507" s="315"/>
      <c r="L507" s="315"/>
      <c r="M507" s="315"/>
      <c r="N507" s="315"/>
      <c r="O507" s="315"/>
      <c r="P507" s="315"/>
      <c r="Q507" s="315"/>
      <c r="R507" s="315"/>
      <c r="S507" s="315"/>
      <c r="T507" s="315"/>
      <c r="U507" s="315">
        <f t="shared" si="92"/>
        <v>52</v>
      </c>
      <c r="V507" s="376"/>
    </row>
    <row r="508" spans="1:22" ht="18">
      <c r="A508" s="335" t="s">
        <v>364</v>
      </c>
      <c r="B508" s="9"/>
      <c r="C508" s="314" t="s">
        <v>78</v>
      </c>
      <c r="D508" s="315"/>
      <c r="E508" s="315"/>
      <c r="F508" s="315"/>
      <c r="G508" s="315"/>
      <c r="H508" s="315"/>
      <c r="I508" s="315"/>
      <c r="J508" s="315"/>
      <c r="K508" s="315"/>
      <c r="L508" s="315"/>
      <c r="M508" s="315"/>
      <c r="N508" s="315"/>
      <c r="O508" s="315"/>
      <c r="P508" s="315"/>
      <c r="Q508" s="315"/>
      <c r="R508" s="315"/>
      <c r="S508" s="315"/>
      <c r="T508" s="315"/>
      <c r="U508" s="315">
        <f t="shared" si="92"/>
        <v>0</v>
      </c>
      <c r="V508" s="376"/>
    </row>
    <row r="509" spans="1:22" ht="18">
      <c r="A509" s="335" t="s">
        <v>365</v>
      </c>
      <c r="B509" s="9"/>
      <c r="C509" s="314" t="s">
        <v>78</v>
      </c>
      <c r="D509" s="315"/>
      <c r="E509" s="315"/>
      <c r="F509" s="315"/>
      <c r="G509" s="315"/>
      <c r="H509" s="315"/>
      <c r="I509" s="315"/>
      <c r="J509" s="315"/>
      <c r="K509" s="315"/>
      <c r="L509" s="315"/>
      <c r="M509" s="315"/>
      <c r="N509" s="315"/>
      <c r="O509" s="315"/>
      <c r="P509" s="315"/>
      <c r="Q509" s="315"/>
      <c r="R509" s="315"/>
      <c r="S509" s="315"/>
      <c r="T509" s="315"/>
      <c r="U509" s="315">
        <f t="shared" si="92"/>
        <v>0</v>
      </c>
      <c r="V509" s="376"/>
    </row>
    <row r="510" spans="1:22" ht="18">
      <c r="A510" s="335" t="s">
        <v>366</v>
      </c>
      <c r="B510" s="9"/>
      <c r="C510" s="314" t="s">
        <v>78</v>
      </c>
      <c r="D510" s="315"/>
      <c r="E510" s="315"/>
      <c r="F510" s="315"/>
      <c r="G510" s="315"/>
      <c r="H510" s="315"/>
      <c r="I510" s="315"/>
      <c r="J510" s="315"/>
      <c r="K510" s="315"/>
      <c r="L510" s="315"/>
      <c r="M510" s="315"/>
      <c r="N510" s="315"/>
      <c r="O510" s="315"/>
      <c r="P510" s="315"/>
      <c r="Q510" s="315"/>
      <c r="R510" s="315"/>
      <c r="S510" s="315"/>
      <c r="T510" s="315"/>
      <c r="U510" s="315">
        <f t="shared" si="92"/>
        <v>0</v>
      </c>
      <c r="V510" s="376"/>
    </row>
    <row r="511" spans="1:22" ht="18">
      <c r="A511" s="335" t="s">
        <v>367</v>
      </c>
      <c r="B511" s="9"/>
      <c r="C511" s="314" t="s">
        <v>78</v>
      </c>
      <c r="D511" s="315"/>
      <c r="E511" s="315"/>
      <c r="F511" s="315"/>
      <c r="G511" s="315"/>
      <c r="H511" s="315"/>
      <c r="I511" s="315"/>
      <c r="J511" s="315"/>
      <c r="K511" s="315"/>
      <c r="L511" s="315"/>
      <c r="M511" s="315"/>
      <c r="N511" s="315"/>
      <c r="O511" s="315"/>
      <c r="P511" s="315"/>
      <c r="Q511" s="315"/>
      <c r="R511" s="315"/>
      <c r="S511" s="315"/>
      <c r="T511" s="315"/>
      <c r="U511" s="315">
        <f t="shared" si="92"/>
        <v>0</v>
      </c>
      <c r="V511" s="376"/>
    </row>
    <row r="512" spans="1:22" ht="18">
      <c r="A512" s="358" t="s">
        <v>368</v>
      </c>
      <c r="B512" s="359"/>
      <c r="C512" s="365" t="s">
        <v>7</v>
      </c>
      <c r="D512" s="366">
        <f aca="true" t="shared" si="93" ref="D512:J512">SUM(D499:D511)</f>
        <v>588</v>
      </c>
      <c r="E512" s="366">
        <f t="shared" si="93"/>
        <v>312</v>
      </c>
      <c r="F512" s="366">
        <f t="shared" si="93"/>
        <v>64</v>
      </c>
      <c r="G512" s="366">
        <f t="shared" si="93"/>
        <v>19</v>
      </c>
      <c r="H512" s="366">
        <f t="shared" si="93"/>
        <v>7</v>
      </c>
      <c r="I512" s="366">
        <f t="shared" si="93"/>
        <v>0</v>
      </c>
      <c r="J512" s="366">
        <f t="shared" si="93"/>
        <v>0</v>
      </c>
      <c r="K512" s="366"/>
      <c r="L512" s="366"/>
      <c r="M512" s="366">
        <f>SUM(M499:M511)</f>
        <v>19</v>
      </c>
      <c r="N512" s="366"/>
      <c r="O512" s="366"/>
      <c r="P512" s="366"/>
      <c r="Q512" s="366"/>
      <c r="R512" s="366">
        <f>SUM(R499:R511)</f>
        <v>1</v>
      </c>
      <c r="S512" s="366">
        <f>SUM(S499:S511)</f>
        <v>1</v>
      </c>
      <c r="T512" s="366">
        <f>SUM(T499:T511)</f>
        <v>0</v>
      </c>
      <c r="U512" s="367">
        <f t="shared" si="92"/>
        <v>1011</v>
      </c>
      <c r="V512" s="376"/>
    </row>
    <row r="513" spans="1:22" ht="18">
      <c r="A513" s="335"/>
      <c r="B513" s="9"/>
      <c r="C513" s="314"/>
      <c r="D513" s="315"/>
      <c r="E513" s="315"/>
      <c r="F513" s="315"/>
      <c r="G513" s="315"/>
      <c r="H513" s="315"/>
      <c r="I513" s="315"/>
      <c r="J513" s="315"/>
      <c r="K513" s="315"/>
      <c r="L513" s="315"/>
      <c r="M513" s="315"/>
      <c r="N513" s="315"/>
      <c r="O513" s="315"/>
      <c r="P513" s="315"/>
      <c r="Q513" s="315"/>
      <c r="R513" s="315"/>
      <c r="S513" s="315"/>
      <c r="T513" s="315"/>
      <c r="U513" s="315">
        <f t="shared" si="92"/>
        <v>0</v>
      </c>
      <c r="V513" s="376"/>
    </row>
    <row r="514" spans="1:22" ht="18">
      <c r="A514" s="339"/>
      <c r="B514" s="3"/>
      <c r="C514" s="314"/>
      <c r="D514" s="315"/>
      <c r="E514" s="315"/>
      <c r="F514" s="315"/>
      <c r="G514" s="315"/>
      <c r="H514" s="315"/>
      <c r="I514" s="315"/>
      <c r="J514" s="315"/>
      <c r="K514" s="315"/>
      <c r="L514" s="315"/>
      <c r="M514" s="315"/>
      <c r="N514" s="315"/>
      <c r="O514" s="315"/>
      <c r="P514" s="315"/>
      <c r="Q514" s="315"/>
      <c r="R514" s="315"/>
      <c r="S514" s="315"/>
      <c r="T514" s="315"/>
      <c r="U514" s="315">
        <f t="shared" si="92"/>
        <v>0</v>
      </c>
      <c r="V514" s="376"/>
    </row>
    <row r="515" spans="1:22" ht="18">
      <c r="A515" s="336" t="s">
        <v>976</v>
      </c>
      <c r="B515" s="12"/>
      <c r="C515" s="314" t="s">
        <v>40</v>
      </c>
      <c r="D515" s="315">
        <v>2</v>
      </c>
      <c r="E515" s="315">
        <v>12</v>
      </c>
      <c r="F515" s="315">
        <v>2</v>
      </c>
      <c r="G515" s="315">
        <v>4</v>
      </c>
      <c r="H515" s="315">
        <v>2</v>
      </c>
      <c r="I515" s="315"/>
      <c r="J515" s="315"/>
      <c r="K515" s="315">
        <v>1</v>
      </c>
      <c r="L515" s="315">
        <v>1</v>
      </c>
      <c r="M515" s="315">
        <v>3</v>
      </c>
      <c r="N515" s="315"/>
      <c r="O515" s="315"/>
      <c r="P515" s="315"/>
      <c r="Q515" s="315"/>
      <c r="R515" s="315">
        <v>1</v>
      </c>
      <c r="S515" s="315"/>
      <c r="T515" s="315">
        <v>1</v>
      </c>
      <c r="U515" s="315">
        <f t="shared" si="92"/>
        <v>29</v>
      </c>
      <c r="V515" s="376"/>
    </row>
    <row r="516" spans="1:22" ht="18">
      <c r="A516" s="335" t="s">
        <v>369</v>
      </c>
      <c r="B516" s="9"/>
      <c r="C516" s="314" t="s">
        <v>1046</v>
      </c>
      <c r="D516" s="315">
        <v>24</v>
      </c>
      <c r="E516" s="315">
        <v>12</v>
      </c>
      <c r="F516" s="315">
        <v>4</v>
      </c>
      <c r="G516" s="315"/>
      <c r="H516" s="315"/>
      <c r="I516" s="315"/>
      <c r="J516" s="315"/>
      <c r="K516" s="315"/>
      <c r="L516" s="315"/>
      <c r="M516" s="315"/>
      <c r="N516" s="315"/>
      <c r="O516" s="315"/>
      <c r="P516" s="315"/>
      <c r="Q516" s="315"/>
      <c r="R516" s="315"/>
      <c r="S516" s="315"/>
      <c r="T516" s="315"/>
      <c r="U516" s="315">
        <f t="shared" si="92"/>
        <v>40</v>
      </c>
      <c r="V516" s="376"/>
    </row>
    <row r="517" spans="1:22" ht="18">
      <c r="A517" s="342" t="s">
        <v>370</v>
      </c>
      <c r="B517" s="19"/>
      <c r="C517" s="314" t="s">
        <v>45</v>
      </c>
      <c r="D517" s="315">
        <v>2</v>
      </c>
      <c r="E517" s="315">
        <v>3</v>
      </c>
      <c r="F517" s="315">
        <v>1</v>
      </c>
      <c r="G517" s="315"/>
      <c r="H517" s="315"/>
      <c r="I517" s="315"/>
      <c r="J517" s="315"/>
      <c r="K517" s="315"/>
      <c r="L517" s="315"/>
      <c r="M517" s="315"/>
      <c r="N517" s="315"/>
      <c r="O517" s="315"/>
      <c r="P517" s="315"/>
      <c r="Q517" s="315"/>
      <c r="R517" s="315"/>
      <c r="S517" s="315"/>
      <c r="T517" s="315"/>
      <c r="U517" s="315">
        <f t="shared" si="92"/>
        <v>6</v>
      </c>
      <c r="V517" s="376"/>
    </row>
    <row r="518" spans="1:22" ht="18">
      <c r="A518" s="342" t="s">
        <v>371</v>
      </c>
      <c r="B518" s="19"/>
      <c r="C518" s="314" t="s">
        <v>86</v>
      </c>
      <c r="D518" s="315">
        <v>8</v>
      </c>
      <c r="E518" s="315">
        <v>6</v>
      </c>
      <c r="F518" s="315">
        <v>5</v>
      </c>
      <c r="G518" s="315">
        <v>4</v>
      </c>
      <c r="H518" s="315">
        <v>2</v>
      </c>
      <c r="I518" s="315"/>
      <c r="J518" s="315"/>
      <c r="K518" s="315"/>
      <c r="L518" s="315"/>
      <c r="M518" s="315"/>
      <c r="N518" s="315"/>
      <c r="O518" s="315"/>
      <c r="P518" s="315"/>
      <c r="Q518" s="315"/>
      <c r="R518" s="315"/>
      <c r="S518" s="315"/>
      <c r="T518" s="315"/>
      <c r="U518" s="315">
        <f t="shared" si="92"/>
        <v>25</v>
      </c>
      <c r="V518" s="376"/>
    </row>
    <row r="519" spans="1:22" ht="18">
      <c r="A519" s="342" t="s">
        <v>927</v>
      </c>
      <c r="B519" s="19"/>
      <c r="C519" s="314" t="s">
        <v>43</v>
      </c>
      <c r="D519" s="315"/>
      <c r="E519" s="315"/>
      <c r="F519" s="315"/>
      <c r="G519" s="315">
        <v>4</v>
      </c>
      <c r="H519" s="315"/>
      <c r="I519" s="315"/>
      <c r="J519" s="315"/>
      <c r="K519" s="315"/>
      <c r="L519" s="315"/>
      <c r="M519" s="315"/>
      <c r="N519" s="315"/>
      <c r="O519" s="315"/>
      <c r="P519" s="315"/>
      <c r="Q519" s="315"/>
      <c r="R519" s="315"/>
      <c r="S519" s="315"/>
      <c r="T519" s="315"/>
      <c r="U519" s="315">
        <f t="shared" si="92"/>
        <v>4</v>
      </c>
      <c r="V519" s="376"/>
    </row>
    <row r="520" spans="1:22" ht="18">
      <c r="A520" s="358" t="s">
        <v>46</v>
      </c>
      <c r="B520" s="381"/>
      <c r="C520" s="365" t="s">
        <v>7</v>
      </c>
      <c r="D520" s="366">
        <f aca="true" t="shared" si="94" ref="D520:T520">SUM(D515:D519)</f>
        <v>36</v>
      </c>
      <c r="E520" s="366">
        <f t="shared" si="94"/>
        <v>33</v>
      </c>
      <c r="F520" s="366">
        <f t="shared" si="94"/>
        <v>12</v>
      </c>
      <c r="G520" s="366">
        <f t="shared" si="94"/>
        <v>12</v>
      </c>
      <c r="H520" s="366">
        <f t="shared" si="94"/>
        <v>4</v>
      </c>
      <c r="I520" s="366">
        <f t="shared" si="94"/>
        <v>0</v>
      </c>
      <c r="J520" s="366">
        <f t="shared" si="94"/>
        <v>0</v>
      </c>
      <c r="K520" s="366">
        <f t="shared" si="94"/>
        <v>1</v>
      </c>
      <c r="L520" s="366">
        <f t="shared" si="94"/>
        <v>1</v>
      </c>
      <c r="M520" s="366">
        <f t="shared" si="94"/>
        <v>3</v>
      </c>
      <c r="N520" s="366">
        <f t="shared" si="94"/>
        <v>0</v>
      </c>
      <c r="O520" s="366">
        <f t="shared" si="94"/>
        <v>0</v>
      </c>
      <c r="P520" s="366">
        <f t="shared" si="94"/>
        <v>0</v>
      </c>
      <c r="Q520" s="366">
        <f t="shared" si="94"/>
        <v>0</v>
      </c>
      <c r="R520" s="366">
        <f t="shared" si="94"/>
        <v>1</v>
      </c>
      <c r="S520" s="366">
        <f t="shared" si="94"/>
        <v>0</v>
      </c>
      <c r="T520" s="366">
        <f t="shared" si="94"/>
        <v>1</v>
      </c>
      <c r="U520" s="367">
        <f t="shared" si="92"/>
        <v>104</v>
      </c>
      <c r="V520" s="376"/>
    </row>
    <row r="521" spans="1:22" ht="18">
      <c r="A521" s="343"/>
      <c r="B521" s="12"/>
      <c r="C521" s="314"/>
      <c r="D521" s="315"/>
      <c r="E521" s="315"/>
      <c r="F521" s="315"/>
      <c r="G521" s="315"/>
      <c r="H521" s="315"/>
      <c r="I521" s="315"/>
      <c r="J521" s="315"/>
      <c r="K521" s="315"/>
      <c r="L521" s="315"/>
      <c r="M521" s="315"/>
      <c r="N521" s="315"/>
      <c r="O521" s="315"/>
      <c r="P521" s="315"/>
      <c r="Q521" s="315"/>
      <c r="R521" s="315"/>
      <c r="S521" s="315"/>
      <c r="T521" s="315"/>
      <c r="U521" s="315">
        <f>SUM(D521:G521)</f>
        <v>0</v>
      </c>
      <c r="V521" s="376"/>
    </row>
    <row r="522" spans="1:22" ht="18">
      <c r="A522" s="334"/>
      <c r="B522" s="7"/>
      <c r="C522" s="314"/>
      <c r="D522" s="315"/>
      <c r="E522" s="315"/>
      <c r="F522" s="315"/>
      <c r="G522" s="315"/>
      <c r="H522" s="315"/>
      <c r="I522" s="315"/>
      <c r="J522" s="315"/>
      <c r="K522" s="315"/>
      <c r="L522" s="315"/>
      <c r="M522" s="315"/>
      <c r="N522" s="315"/>
      <c r="O522" s="315"/>
      <c r="P522" s="315"/>
      <c r="Q522" s="315"/>
      <c r="R522" s="315"/>
      <c r="S522" s="315"/>
      <c r="T522" s="315"/>
      <c r="U522" s="315">
        <f>SUM(D522:G522)</f>
        <v>0</v>
      </c>
      <c r="V522" s="376"/>
    </row>
    <row r="523" spans="1:22" ht="18">
      <c r="A523" s="335" t="s">
        <v>372</v>
      </c>
      <c r="B523" s="9"/>
      <c r="C523" s="314" t="s">
        <v>122</v>
      </c>
      <c r="D523" s="315">
        <v>76</v>
      </c>
      <c r="E523" s="315">
        <v>28</v>
      </c>
      <c r="F523" s="315">
        <v>8</v>
      </c>
      <c r="G523" s="315">
        <v>8</v>
      </c>
      <c r="H523" s="315">
        <v>2</v>
      </c>
      <c r="I523" s="315"/>
      <c r="J523" s="315"/>
      <c r="K523" s="315"/>
      <c r="L523" s="315"/>
      <c r="M523" s="315">
        <v>4</v>
      </c>
      <c r="N523" s="315"/>
      <c r="O523" s="315"/>
      <c r="P523" s="315"/>
      <c r="Q523" s="315"/>
      <c r="R523" s="315">
        <v>1</v>
      </c>
      <c r="S523" s="315"/>
      <c r="T523" s="315"/>
      <c r="U523" s="315">
        <f aca="true" t="shared" si="95" ref="U523:U529">SUM(D523:T523)</f>
        <v>127</v>
      </c>
      <c r="V523" s="376"/>
    </row>
    <row r="524" spans="1:22" ht="18">
      <c r="A524" s="335" t="s">
        <v>373</v>
      </c>
      <c r="B524" s="9"/>
      <c r="C524" s="314" t="s">
        <v>34</v>
      </c>
      <c r="D524" s="315">
        <v>20</v>
      </c>
      <c r="E524" s="315">
        <v>12</v>
      </c>
      <c r="F524" s="315">
        <v>4</v>
      </c>
      <c r="G524" s="315"/>
      <c r="H524" s="315"/>
      <c r="I524" s="315"/>
      <c r="J524" s="315"/>
      <c r="K524" s="315"/>
      <c r="L524" s="315"/>
      <c r="M524" s="315"/>
      <c r="N524" s="315"/>
      <c r="O524" s="315"/>
      <c r="P524" s="315"/>
      <c r="Q524" s="315"/>
      <c r="R524" s="315"/>
      <c r="S524" s="315"/>
      <c r="T524" s="315"/>
      <c r="U524" s="315">
        <f t="shared" si="95"/>
        <v>36</v>
      </c>
      <c r="V524" s="376"/>
    </row>
    <row r="525" spans="1:22" ht="18">
      <c r="A525" s="335" t="s">
        <v>374</v>
      </c>
      <c r="B525" s="9"/>
      <c r="C525" s="314" t="s">
        <v>11</v>
      </c>
      <c r="D525" s="313">
        <v>20</v>
      </c>
      <c r="E525" s="315">
        <v>8</v>
      </c>
      <c r="F525" s="313"/>
      <c r="G525" s="315"/>
      <c r="H525" s="315"/>
      <c r="I525" s="315"/>
      <c r="J525" s="315"/>
      <c r="K525" s="315"/>
      <c r="L525" s="315"/>
      <c r="M525" s="315"/>
      <c r="N525" s="315"/>
      <c r="O525" s="315"/>
      <c r="P525" s="315"/>
      <c r="Q525" s="315"/>
      <c r="R525" s="315"/>
      <c r="S525" s="315"/>
      <c r="T525" s="315"/>
      <c r="U525" s="315">
        <f t="shared" si="95"/>
        <v>28</v>
      </c>
      <c r="V525" s="376"/>
    </row>
    <row r="526" spans="1:22" ht="18">
      <c r="A526" s="335" t="s">
        <v>375</v>
      </c>
      <c r="B526" s="9"/>
      <c r="C526" s="314" t="s">
        <v>11</v>
      </c>
      <c r="D526" s="313">
        <v>16</v>
      </c>
      <c r="E526" s="315">
        <v>8</v>
      </c>
      <c r="F526" s="313">
        <v>4</v>
      </c>
      <c r="G526" s="315"/>
      <c r="H526" s="315"/>
      <c r="I526" s="315"/>
      <c r="J526" s="315"/>
      <c r="K526" s="315"/>
      <c r="L526" s="315"/>
      <c r="M526" s="315"/>
      <c r="N526" s="315"/>
      <c r="O526" s="315"/>
      <c r="P526" s="315"/>
      <c r="Q526" s="315"/>
      <c r="R526" s="315"/>
      <c r="S526" s="315"/>
      <c r="T526" s="315"/>
      <c r="U526" s="315">
        <f t="shared" si="95"/>
        <v>28</v>
      </c>
      <c r="V526" s="376"/>
    </row>
    <row r="527" spans="1:22" ht="18">
      <c r="A527" s="335" t="s">
        <v>376</v>
      </c>
      <c r="B527" s="9"/>
      <c r="C527" s="314" t="s">
        <v>11</v>
      </c>
      <c r="D527" s="313">
        <v>16</v>
      </c>
      <c r="E527" s="315">
        <v>8</v>
      </c>
      <c r="F527" s="313">
        <v>4</v>
      </c>
      <c r="G527" s="315"/>
      <c r="H527" s="315"/>
      <c r="I527" s="315"/>
      <c r="J527" s="315"/>
      <c r="K527" s="315"/>
      <c r="L527" s="315"/>
      <c r="M527" s="315"/>
      <c r="N527" s="315"/>
      <c r="O527" s="315"/>
      <c r="P527" s="315"/>
      <c r="Q527" s="315"/>
      <c r="R527" s="315"/>
      <c r="S527" s="315"/>
      <c r="T527" s="315"/>
      <c r="U527" s="315">
        <f t="shared" si="95"/>
        <v>28</v>
      </c>
      <c r="V527" s="376"/>
    </row>
    <row r="528" spans="1:22" ht="18">
      <c r="A528" s="335" t="s">
        <v>377</v>
      </c>
      <c r="B528" s="20"/>
      <c r="C528" s="314" t="s">
        <v>15</v>
      </c>
      <c r="D528" s="315">
        <v>12</v>
      </c>
      <c r="E528" s="315">
        <v>4</v>
      </c>
      <c r="F528" s="315"/>
      <c r="G528" s="315"/>
      <c r="H528" s="315"/>
      <c r="I528" s="315"/>
      <c r="J528" s="315"/>
      <c r="K528" s="315"/>
      <c r="L528" s="315"/>
      <c r="M528" s="315"/>
      <c r="N528" s="315"/>
      <c r="O528" s="315"/>
      <c r="P528" s="315"/>
      <c r="Q528" s="315"/>
      <c r="R528" s="315"/>
      <c r="S528" s="315"/>
      <c r="T528" s="315"/>
      <c r="U528" s="315">
        <f t="shared" si="95"/>
        <v>16</v>
      </c>
      <c r="V528" s="376"/>
    </row>
    <row r="529" spans="1:22" ht="18">
      <c r="A529" s="358" t="s">
        <v>378</v>
      </c>
      <c r="B529" s="359"/>
      <c r="C529" s="365" t="s">
        <v>7</v>
      </c>
      <c r="D529" s="366">
        <f aca="true" t="shared" si="96" ref="D529:J529">SUM(D523:D528)</f>
        <v>160</v>
      </c>
      <c r="E529" s="366">
        <f t="shared" si="96"/>
        <v>68</v>
      </c>
      <c r="F529" s="366">
        <f t="shared" si="96"/>
        <v>20</v>
      </c>
      <c r="G529" s="366">
        <f t="shared" si="96"/>
        <v>8</v>
      </c>
      <c r="H529" s="366">
        <f t="shared" si="96"/>
        <v>2</v>
      </c>
      <c r="I529" s="366">
        <f t="shared" si="96"/>
        <v>0</v>
      </c>
      <c r="J529" s="366">
        <f t="shared" si="96"/>
        <v>0</v>
      </c>
      <c r="K529" s="366"/>
      <c r="L529" s="366"/>
      <c r="M529" s="366">
        <f>SUM(M523:M528)</f>
        <v>4</v>
      </c>
      <c r="N529" s="366"/>
      <c r="O529" s="366"/>
      <c r="P529" s="366"/>
      <c r="Q529" s="366"/>
      <c r="R529" s="366">
        <f>SUM(R523:R528)</f>
        <v>1</v>
      </c>
      <c r="S529" s="366">
        <f>SUM(S523:S528)</f>
        <v>0</v>
      </c>
      <c r="T529" s="366">
        <f>SUM(T523:T528)</f>
        <v>0</v>
      </c>
      <c r="U529" s="367">
        <f t="shared" si="95"/>
        <v>263</v>
      </c>
      <c r="V529" s="376"/>
    </row>
    <row r="530" spans="1:22" ht="18">
      <c r="A530" s="337"/>
      <c r="B530" s="13"/>
      <c r="C530" s="314"/>
      <c r="D530" s="315"/>
      <c r="E530" s="315"/>
      <c r="F530" s="315"/>
      <c r="G530" s="315"/>
      <c r="H530" s="315"/>
      <c r="I530" s="315"/>
      <c r="J530" s="315"/>
      <c r="K530" s="315"/>
      <c r="L530" s="315"/>
      <c r="M530" s="315"/>
      <c r="N530" s="315"/>
      <c r="O530" s="315"/>
      <c r="P530" s="315"/>
      <c r="Q530" s="315"/>
      <c r="R530" s="315"/>
      <c r="S530" s="315"/>
      <c r="T530" s="315"/>
      <c r="U530" s="315">
        <f>SUM(D530:G530)</f>
        <v>0</v>
      </c>
      <c r="V530" s="376"/>
    </row>
    <row r="531" spans="1:22" ht="18">
      <c r="A531" s="334"/>
      <c r="B531" s="7"/>
      <c r="C531" s="314"/>
      <c r="D531" s="315"/>
      <c r="E531" s="315"/>
      <c r="F531" s="315"/>
      <c r="G531" s="315"/>
      <c r="H531" s="315"/>
      <c r="I531" s="315"/>
      <c r="J531" s="315"/>
      <c r="K531" s="315"/>
      <c r="L531" s="315"/>
      <c r="M531" s="315"/>
      <c r="N531" s="315"/>
      <c r="O531" s="315"/>
      <c r="P531" s="315"/>
      <c r="Q531" s="315"/>
      <c r="R531" s="315"/>
      <c r="S531" s="315"/>
      <c r="T531" s="315"/>
      <c r="U531" s="315">
        <f>SUM(D531:G531)</f>
        <v>0</v>
      </c>
      <c r="V531" s="376"/>
    </row>
    <row r="532" spans="1:22" ht="18">
      <c r="A532" s="335" t="s">
        <v>379</v>
      </c>
      <c r="B532" s="9"/>
      <c r="C532" s="314" t="s">
        <v>380</v>
      </c>
      <c r="D532" s="315">
        <v>360</v>
      </c>
      <c r="E532" s="315">
        <v>202</v>
      </c>
      <c r="F532" s="315">
        <v>24</v>
      </c>
      <c r="G532" s="315">
        <v>22</v>
      </c>
      <c r="H532" s="315">
        <v>6</v>
      </c>
      <c r="I532" s="315"/>
      <c r="J532" s="315"/>
      <c r="K532" s="315"/>
      <c r="L532" s="315"/>
      <c r="M532" s="315">
        <v>15</v>
      </c>
      <c r="N532" s="315"/>
      <c r="O532" s="315"/>
      <c r="P532" s="315"/>
      <c r="Q532" s="315"/>
      <c r="R532" s="315">
        <v>1</v>
      </c>
      <c r="S532" s="315">
        <v>1</v>
      </c>
      <c r="T532" s="315"/>
      <c r="U532" s="315">
        <f aca="true" t="shared" si="97" ref="U532:U550">SUM(D532:T532)</f>
        <v>631</v>
      </c>
      <c r="V532" s="376"/>
    </row>
    <row r="533" spans="1:22" ht="18">
      <c r="A533" s="335" t="s">
        <v>381</v>
      </c>
      <c r="B533" s="9"/>
      <c r="C533" s="314" t="s">
        <v>109</v>
      </c>
      <c r="D533" s="315">
        <v>52</v>
      </c>
      <c r="E533" s="315">
        <v>12</v>
      </c>
      <c r="F533" s="315">
        <v>8</v>
      </c>
      <c r="G533" s="315"/>
      <c r="H533" s="315"/>
      <c r="I533" s="315"/>
      <c r="J533" s="315"/>
      <c r="K533" s="315"/>
      <c r="L533" s="315"/>
      <c r="M533" s="315"/>
      <c r="N533" s="315"/>
      <c r="O533" s="315"/>
      <c r="P533" s="315"/>
      <c r="Q533" s="315"/>
      <c r="R533" s="315"/>
      <c r="S533" s="315"/>
      <c r="T533" s="315"/>
      <c r="U533" s="315">
        <f t="shared" si="97"/>
        <v>72</v>
      </c>
      <c r="V533" s="376"/>
    </row>
    <row r="534" spans="1:22" ht="18">
      <c r="A534" s="336" t="s">
        <v>382</v>
      </c>
      <c r="B534" s="12"/>
      <c r="C534" s="314" t="s">
        <v>741</v>
      </c>
      <c r="D534" s="315">
        <v>32</v>
      </c>
      <c r="E534" s="315">
        <v>16</v>
      </c>
      <c r="F534" s="315">
        <v>4</v>
      </c>
      <c r="G534" s="315"/>
      <c r="H534" s="315"/>
      <c r="I534" s="315"/>
      <c r="J534" s="315"/>
      <c r="K534" s="315"/>
      <c r="L534" s="315"/>
      <c r="M534" s="315"/>
      <c r="N534" s="315"/>
      <c r="O534" s="315"/>
      <c r="P534" s="315"/>
      <c r="Q534" s="315"/>
      <c r="R534" s="315"/>
      <c r="S534" s="315"/>
      <c r="T534" s="315"/>
      <c r="U534" s="315">
        <f t="shared" si="97"/>
        <v>52</v>
      </c>
      <c r="V534" s="376"/>
    </row>
    <row r="535" spans="1:22" ht="18">
      <c r="A535" s="335" t="s">
        <v>383</v>
      </c>
      <c r="B535" s="9"/>
      <c r="C535" s="314" t="s">
        <v>11</v>
      </c>
      <c r="D535" s="313">
        <v>16</v>
      </c>
      <c r="E535" s="315">
        <v>8</v>
      </c>
      <c r="F535" s="313">
        <v>4</v>
      </c>
      <c r="G535" s="315"/>
      <c r="H535" s="315"/>
      <c r="I535" s="315"/>
      <c r="J535" s="315"/>
      <c r="K535" s="315"/>
      <c r="L535" s="315"/>
      <c r="M535" s="315"/>
      <c r="N535" s="315"/>
      <c r="O535" s="315"/>
      <c r="P535" s="315"/>
      <c r="Q535" s="315"/>
      <c r="R535" s="315"/>
      <c r="S535" s="315"/>
      <c r="T535" s="315"/>
      <c r="U535" s="315">
        <f t="shared" si="97"/>
        <v>28</v>
      </c>
      <c r="V535" s="376"/>
    </row>
    <row r="536" spans="1:22" ht="18">
      <c r="A536" s="335" t="s">
        <v>384</v>
      </c>
      <c r="B536" s="9"/>
      <c r="C536" s="314" t="s">
        <v>11</v>
      </c>
      <c r="D536" s="313">
        <v>16</v>
      </c>
      <c r="E536" s="315">
        <v>8</v>
      </c>
      <c r="F536" s="313">
        <v>4</v>
      </c>
      <c r="G536" s="315"/>
      <c r="H536" s="315"/>
      <c r="I536" s="315"/>
      <c r="J536" s="315"/>
      <c r="K536" s="315"/>
      <c r="L536" s="315"/>
      <c r="M536" s="315"/>
      <c r="N536" s="315"/>
      <c r="O536" s="315"/>
      <c r="P536" s="315"/>
      <c r="Q536" s="315"/>
      <c r="R536" s="315"/>
      <c r="S536" s="315"/>
      <c r="T536" s="315"/>
      <c r="U536" s="315">
        <f t="shared" si="97"/>
        <v>28</v>
      </c>
      <c r="V536" s="376"/>
    </row>
    <row r="537" spans="1:22" ht="18">
      <c r="A537" s="335" t="s">
        <v>385</v>
      </c>
      <c r="B537" s="9"/>
      <c r="C537" s="314" t="s">
        <v>73</v>
      </c>
      <c r="D537" s="315">
        <v>32</v>
      </c>
      <c r="E537" s="315">
        <v>16</v>
      </c>
      <c r="F537" s="315">
        <v>4</v>
      </c>
      <c r="G537" s="315"/>
      <c r="H537" s="315"/>
      <c r="I537" s="315"/>
      <c r="J537" s="315"/>
      <c r="K537" s="315"/>
      <c r="L537" s="315"/>
      <c r="M537" s="315"/>
      <c r="N537" s="315"/>
      <c r="O537" s="315"/>
      <c r="P537" s="315"/>
      <c r="Q537" s="315"/>
      <c r="R537" s="315"/>
      <c r="S537" s="315"/>
      <c r="T537" s="315"/>
      <c r="U537" s="315">
        <f t="shared" si="97"/>
        <v>52</v>
      </c>
      <c r="V537" s="376"/>
    </row>
    <row r="538" spans="1:22" ht="18">
      <c r="A538" s="335" t="s">
        <v>386</v>
      </c>
      <c r="B538" s="9"/>
      <c r="C538" s="314" t="s">
        <v>11</v>
      </c>
      <c r="D538" s="313">
        <v>16</v>
      </c>
      <c r="E538" s="315">
        <v>8</v>
      </c>
      <c r="F538" s="313">
        <v>4</v>
      </c>
      <c r="G538" s="315"/>
      <c r="H538" s="315"/>
      <c r="I538" s="315"/>
      <c r="J538" s="315"/>
      <c r="K538" s="315"/>
      <c r="L538" s="315"/>
      <c r="M538" s="315"/>
      <c r="N538" s="315"/>
      <c r="O538" s="315"/>
      <c r="P538" s="315"/>
      <c r="Q538" s="315"/>
      <c r="R538" s="315"/>
      <c r="S538" s="315"/>
      <c r="T538" s="315"/>
      <c r="U538" s="315">
        <f t="shared" si="97"/>
        <v>28</v>
      </c>
      <c r="V538" s="376"/>
    </row>
    <row r="539" spans="1:22" ht="18">
      <c r="A539" s="335" t="s">
        <v>387</v>
      </c>
      <c r="B539" s="9"/>
      <c r="C539" s="314" t="s">
        <v>34</v>
      </c>
      <c r="D539" s="315">
        <v>20</v>
      </c>
      <c r="E539" s="315">
        <v>12</v>
      </c>
      <c r="F539" s="315">
        <v>4</v>
      </c>
      <c r="G539" s="315"/>
      <c r="H539" s="315"/>
      <c r="I539" s="315"/>
      <c r="J539" s="315"/>
      <c r="K539" s="315"/>
      <c r="L539" s="315"/>
      <c r="M539" s="315"/>
      <c r="N539" s="315"/>
      <c r="O539" s="315"/>
      <c r="P539" s="315"/>
      <c r="Q539" s="315"/>
      <c r="R539" s="315"/>
      <c r="S539" s="315"/>
      <c r="T539" s="315"/>
      <c r="U539" s="315">
        <f t="shared" si="97"/>
        <v>36</v>
      </c>
      <c r="V539" s="376"/>
    </row>
    <row r="540" spans="1:22" ht="18">
      <c r="A540" s="335" t="s">
        <v>388</v>
      </c>
      <c r="B540" s="9"/>
      <c r="C540" s="314" t="s">
        <v>11</v>
      </c>
      <c r="D540" s="313">
        <v>16</v>
      </c>
      <c r="E540" s="315">
        <v>8</v>
      </c>
      <c r="F540" s="313">
        <v>4</v>
      </c>
      <c r="G540" s="315"/>
      <c r="H540" s="315"/>
      <c r="I540" s="315"/>
      <c r="J540" s="315"/>
      <c r="K540" s="315"/>
      <c r="L540" s="315"/>
      <c r="M540" s="315"/>
      <c r="N540" s="315"/>
      <c r="O540" s="315"/>
      <c r="P540" s="315"/>
      <c r="Q540" s="315"/>
      <c r="R540" s="315"/>
      <c r="S540" s="315"/>
      <c r="T540" s="315"/>
      <c r="U540" s="315">
        <f t="shared" si="97"/>
        <v>28</v>
      </c>
      <c r="V540" s="376"/>
    </row>
    <row r="541" spans="1:22" ht="18">
      <c r="A541" s="335" t="s">
        <v>389</v>
      </c>
      <c r="B541" s="9"/>
      <c r="C541" s="314" t="s">
        <v>11</v>
      </c>
      <c r="D541" s="313">
        <v>20</v>
      </c>
      <c r="E541" s="315">
        <v>8</v>
      </c>
      <c r="F541" s="313"/>
      <c r="G541" s="315"/>
      <c r="H541" s="315"/>
      <c r="I541" s="315"/>
      <c r="J541" s="315"/>
      <c r="K541" s="315"/>
      <c r="L541" s="315"/>
      <c r="M541" s="315"/>
      <c r="N541" s="315"/>
      <c r="O541" s="315"/>
      <c r="P541" s="315"/>
      <c r="Q541" s="315"/>
      <c r="R541" s="315"/>
      <c r="S541" s="315"/>
      <c r="T541" s="315"/>
      <c r="U541" s="315">
        <f t="shared" si="97"/>
        <v>28</v>
      </c>
      <c r="V541" s="376"/>
    </row>
    <row r="542" spans="1:22" ht="18">
      <c r="A542" s="448" t="s">
        <v>746</v>
      </c>
      <c r="B542" s="10"/>
      <c r="C542" s="312" t="s">
        <v>11</v>
      </c>
      <c r="D542" s="313">
        <v>16</v>
      </c>
      <c r="E542" s="313">
        <v>8</v>
      </c>
      <c r="F542" s="313">
        <v>4</v>
      </c>
      <c r="G542" s="315"/>
      <c r="H542" s="315"/>
      <c r="I542" s="315"/>
      <c r="J542" s="315"/>
      <c r="K542" s="315"/>
      <c r="L542" s="315"/>
      <c r="M542" s="315"/>
      <c r="N542" s="315"/>
      <c r="O542" s="315"/>
      <c r="P542" s="315"/>
      <c r="Q542" s="315"/>
      <c r="R542" s="315"/>
      <c r="S542" s="315"/>
      <c r="T542" s="315"/>
      <c r="U542" s="315">
        <f t="shared" si="97"/>
        <v>28</v>
      </c>
      <c r="V542" s="376"/>
    </row>
    <row r="543" spans="1:22" ht="18">
      <c r="A543" s="335" t="s">
        <v>390</v>
      </c>
      <c r="B543" s="9"/>
      <c r="C543" s="314" t="s">
        <v>78</v>
      </c>
      <c r="D543" s="315"/>
      <c r="E543" s="315"/>
      <c r="F543" s="315"/>
      <c r="G543" s="315"/>
      <c r="H543" s="315"/>
      <c r="I543" s="315"/>
      <c r="J543" s="315"/>
      <c r="K543" s="315"/>
      <c r="L543" s="315"/>
      <c r="M543" s="315"/>
      <c r="N543" s="315"/>
      <c r="O543" s="315"/>
      <c r="P543" s="315"/>
      <c r="Q543" s="315"/>
      <c r="R543" s="315"/>
      <c r="S543" s="315"/>
      <c r="T543" s="315"/>
      <c r="U543" s="315">
        <f t="shared" si="97"/>
        <v>0</v>
      </c>
      <c r="V543" s="376"/>
    </row>
    <row r="544" spans="1:22" ht="18">
      <c r="A544" s="335" t="s">
        <v>391</v>
      </c>
      <c r="B544" s="9"/>
      <c r="C544" s="314" t="s">
        <v>78</v>
      </c>
      <c r="D544" s="315"/>
      <c r="E544" s="315"/>
      <c r="F544" s="315"/>
      <c r="G544" s="315"/>
      <c r="H544" s="315"/>
      <c r="I544" s="315"/>
      <c r="J544" s="315"/>
      <c r="K544" s="315"/>
      <c r="L544" s="315"/>
      <c r="M544" s="315"/>
      <c r="N544" s="315"/>
      <c r="O544" s="315"/>
      <c r="P544" s="315"/>
      <c r="Q544" s="315"/>
      <c r="R544" s="315"/>
      <c r="S544" s="315"/>
      <c r="T544" s="315"/>
      <c r="U544" s="315">
        <f t="shared" si="97"/>
        <v>0</v>
      </c>
      <c r="V544" s="376"/>
    </row>
    <row r="545" spans="1:22" ht="18">
      <c r="A545" s="335" t="s">
        <v>392</v>
      </c>
      <c r="B545" s="9"/>
      <c r="C545" s="314" t="s">
        <v>78</v>
      </c>
      <c r="D545" s="315"/>
      <c r="E545" s="315"/>
      <c r="F545" s="315"/>
      <c r="G545" s="315"/>
      <c r="H545" s="315"/>
      <c r="I545" s="315"/>
      <c r="J545" s="315"/>
      <c r="K545" s="315"/>
      <c r="L545" s="315"/>
      <c r="M545" s="315"/>
      <c r="N545" s="315"/>
      <c r="O545" s="315"/>
      <c r="P545" s="315"/>
      <c r="Q545" s="315"/>
      <c r="R545" s="315"/>
      <c r="S545" s="315"/>
      <c r="T545" s="315"/>
      <c r="U545" s="315">
        <f t="shared" si="97"/>
        <v>0</v>
      </c>
      <c r="V545" s="376"/>
    </row>
    <row r="546" spans="1:22" ht="18">
      <c r="A546" s="335" t="s">
        <v>393</v>
      </c>
      <c r="B546" s="9"/>
      <c r="C546" s="314" t="s">
        <v>78</v>
      </c>
      <c r="D546" s="315"/>
      <c r="E546" s="315"/>
      <c r="F546" s="315"/>
      <c r="G546" s="315"/>
      <c r="H546" s="315"/>
      <c r="I546" s="315"/>
      <c r="J546" s="315"/>
      <c r="K546" s="315"/>
      <c r="L546" s="315"/>
      <c r="M546" s="315"/>
      <c r="N546" s="315"/>
      <c r="O546" s="315"/>
      <c r="P546" s="315"/>
      <c r="Q546" s="315"/>
      <c r="R546" s="315"/>
      <c r="S546" s="315"/>
      <c r="T546" s="315"/>
      <c r="U546" s="315">
        <f t="shared" si="97"/>
        <v>0</v>
      </c>
      <c r="V546" s="376"/>
    </row>
    <row r="547" spans="1:22" ht="18">
      <c r="A547" s="335" t="s">
        <v>394</v>
      </c>
      <c r="B547" s="9"/>
      <c r="C547" s="314" t="s">
        <v>78</v>
      </c>
      <c r="D547" s="315"/>
      <c r="E547" s="315"/>
      <c r="F547" s="315"/>
      <c r="G547" s="315"/>
      <c r="H547" s="315"/>
      <c r="I547" s="315"/>
      <c r="J547" s="315"/>
      <c r="K547" s="315"/>
      <c r="L547" s="315"/>
      <c r="M547" s="315"/>
      <c r="N547" s="315"/>
      <c r="O547" s="315"/>
      <c r="P547" s="315"/>
      <c r="Q547" s="315"/>
      <c r="R547" s="315"/>
      <c r="S547" s="315"/>
      <c r="T547" s="315"/>
      <c r="U547" s="315">
        <f t="shared" si="97"/>
        <v>0</v>
      </c>
      <c r="V547" s="376"/>
    </row>
    <row r="548" spans="1:22" ht="18">
      <c r="A548" s="335" t="s">
        <v>395</v>
      </c>
      <c r="B548" s="9"/>
      <c r="C548" s="314" t="s">
        <v>78</v>
      </c>
      <c r="D548" s="315"/>
      <c r="E548" s="315"/>
      <c r="F548" s="315"/>
      <c r="G548" s="315"/>
      <c r="H548" s="315"/>
      <c r="I548" s="315"/>
      <c r="J548" s="315"/>
      <c r="K548" s="315"/>
      <c r="L548" s="315"/>
      <c r="M548" s="315"/>
      <c r="N548" s="315"/>
      <c r="O548" s="315"/>
      <c r="P548" s="315"/>
      <c r="Q548" s="315"/>
      <c r="R548" s="315"/>
      <c r="S548" s="315"/>
      <c r="T548" s="315"/>
      <c r="U548" s="315">
        <f t="shared" si="97"/>
        <v>0</v>
      </c>
      <c r="V548" s="376"/>
    </row>
    <row r="549" spans="1:22" ht="18">
      <c r="A549" s="335" t="s">
        <v>396</v>
      </c>
      <c r="B549" s="9"/>
      <c r="C549" s="314" t="s">
        <v>78</v>
      </c>
      <c r="D549" s="315"/>
      <c r="E549" s="315"/>
      <c r="F549" s="315"/>
      <c r="G549" s="315"/>
      <c r="H549" s="315"/>
      <c r="I549" s="315"/>
      <c r="J549" s="315"/>
      <c r="K549" s="315"/>
      <c r="L549" s="315"/>
      <c r="M549" s="315"/>
      <c r="N549" s="315"/>
      <c r="O549" s="315"/>
      <c r="P549" s="315"/>
      <c r="Q549" s="315"/>
      <c r="R549" s="315"/>
      <c r="S549" s="315"/>
      <c r="T549" s="315"/>
      <c r="U549" s="315">
        <f t="shared" si="97"/>
        <v>0</v>
      </c>
      <c r="V549" s="376"/>
    </row>
    <row r="550" spans="1:22" ht="18">
      <c r="A550" s="358" t="s">
        <v>397</v>
      </c>
      <c r="B550" s="359"/>
      <c r="C550" s="365" t="s">
        <v>7</v>
      </c>
      <c r="D550" s="366">
        <f aca="true" t="shared" si="98" ref="D550:J550">SUM(D532:D549)</f>
        <v>596</v>
      </c>
      <c r="E550" s="366">
        <f t="shared" si="98"/>
        <v>306</v>
      </c>
      <c r="F550" s="366">
        <f t="shared" si="98"/>
        <v>64</v>
      </c>
      <c r="G550" s="366">
        <f t="shared" si="98"/>
        <v>22</v>
      </c>
      <c r="H550" s="366">
        <f t="shared" si="98"/>
        <v>6</v>
      </c>
      <c r="I550" s="366">
        <f t="shared" si="98"/>
        <v>0</v>
      </c>
      <c r="J550" s="366">
        <f t="shared" si="98"/>
        <v>0</v>
      </c>
      <c r="K550" s="366"/>
      <c r="L550" s="366"/>
      <c r="M550" s="366">
        <f>SUM(M532:M549)</f>
        <v>15</v>
      </c>
      <c r="N550" s="366"/>
      <c r="O550" s="366"/>
      <c r="P550" s="366"/>
      <c r="Q550" s="366"/>
      <c r="R550" s="366">
        <f>SUM(R532:R549)</f>
        <v>1</v>
      </c>
      <c r="S550" s="366">
        <f>SUM(S532:S549)</f>
        <v>1</v>
      </c>
      <c r="T550" s="366">
        <f>SUM(T532:T549)</f>
        <v>0</v>
      </c>
      <c r="U550" s="367">
        <f t="shared" si="97"/>
        <v>1011</v>
      </c>
      <c r="V550" s="376"/>
    </row>
    <row r="551" spans="1:22" ht="18">
      <c r="A551" s="335"/>
      <c r="B551" s="9"/>
      <c r="C551" s="314"/>
      <c r="D551" s="315"/>
      <c r="E551" s="315"/>
      <c r="F551" s="315"/>
      <c r="G551" s="315"/>
      <c r="H551" s="315"/>
      <c r="I551" s="315"/>
      <c r="J551" s="315"/>
      <c r="K551" s="315"/>
      <c r="L551" s="315"/>
      <c r="M551" s="315"/>
      <c r="N551" s="315"/>
      <c r="O551" s="315"/>
      <c r="P551" s="315"/>
      <c r="Q551" s="315"/>
      <c r="R551" s="315"/>
      <c r="S551" s="315"/>
      <c r="T551" s="315"/>
      <c r="U551" s="315"/>
      <c r="V551" s="376"/>
    </row>
    <row r="552" spans="1:22" ht="18">
      <c r="A552" s="335"/>
      <c r="B552" s="9"/>
      <c r="C552" s="314"/>
      <c r="D552" s="315"/>
      <c r="E552" s="315"/>
      <c r="F552" s="315"/>
      <c r="G552" s="315"/>
      <c r="H552" s="315"/>
      <c r="I552" s="315"/>
      <c r="J552" s="315"/>
      <c r="K552" s="315"/>
      <c r="L552" s="315"/>
      <c r="M552" s="315"/>
      <c r="N552" s="315"/>
      <c r="O552" s="315"/>
      <c r="P552" s="315"/>
      <c r="Q552" s="315"/>
      <c r="R552" s="315"/>
      <c r="S552" s="315"/>
      <c r="T552" s="315"/>
      <c r="U552" s="315">
        <f aca="true" t="shared" si="99" ref="U552:U558">SUM(D552:T552)</f>
        <v>0</v>
      </c>
      <c r="V552" s="376"/>
    </row>
    <row r="553" spans="1:22" ht="18">
      <c r="A553" s="336" t="s">
        <v>922</v>
      </c>
      <c r="B553" s="10"/>
      <c r="C553" s="314" t="s">
        <v>40</v>
      </c>
      <c r="D553" s="315">
        <v>2</v>
      </c>
      <c r="E553" s="315">
        <v>12</v>
      </c>
      <c r="F553" s="315">
        <v>2</v>
      </c>
      <c r="G553" s="315">
        <v>4</v>
      </c>
      <c r="H553" s="315">
        <v>2</v>
      </c>
      <c r="I553" s="315"/>
      <c r="J553" s="315"/>
      <c r="K553" s="315">
        <v>1</v>
      </c>
      <c r="L553" s="315">
        <v>1</v>
      </c>
      <c r="M553" s="315">
        <v>3</v>
      </c>
      <c r="N553" s="315"/>
      <c r="O553" s="315"/>
      <c r="P553" s="315"/>
      <c r="Q553" s="315"/>
      <c r="R553" s="315">
        <v>1</v>
      </c>
      <c r="S553" s="315"/>
      <c r="T553" s="315">
        <v>1</v>
      </c>
      <c r="U553" s="315">
        <f t="shared" si="99"/>
        <v>29</v>
      </c>
      <c r="V553" s="376"/>
    </row>
    <row r="554" spans="1:22" ht="18">
      <c r="A554" s="335" t="s">
        <v>398</v>
      </c>
      <c r="B554" s="9"/>
      <c r="C554" s="314" t="s">
        <v>1046</v>
      </c>
      <c r="D554" s="315">
        <v>24</v>
      </c>
      <c r="E554" s="315">
        <v>12</v>
      </c>
      <c r="F554" s="315">
        <v>4</v>
      </c>
      <c r="G554" s="315"/>
      <c r="H554" s="315"/>
      <c r="I554" s="315"/>
      <c r="J554" s="315"/>
      <c r="K554" s="315"/>
      <c r="L554" s="315"/>
      <c r="M554" s="315"/>
      <c r="N554" s="315"/>
      <c r="O554" s="315"/>
      <c r="P554" s="315"/>
      <c r="Q554" s="315"/>
      <c r="R554" s="315"/>
      <c r="S554" s="315"/>
      <c r="T554" s="315"/>
      <c r="U554" s="315">
        <f t="shared" si="99"/>
        <v>40</v>
      </c>
      <c r="V554" s="376"/>
    </row>
    <row r="555" spans="1:22" ht="18">
      <c r="A555" s="342" t="s">
        <v>399</v>
      </c>
      <c r="B555" s="19"/>
      <c r="C555" s="314" t="s">
        <v>45</v>
      </c>
      <c r="D555" s="315">
        <v>2</v>
      </c>
      <c r="E555" s="315">
        <v>3</v>
      </c>
      <c r="F555" s="315">
        <v>1</v>
      </c>
      <c r="G555" s="315"/>
      <c r="H555" s="315"/>
      <c r="I555" s="315"/>
      <c r="J555" s="315"/>
      <c r="K555" s="315"/>
      <c r="L555" s="315"/>
      <c r="M555" s="315"/>
      <c r="N555" s="315"/>
      <c r="O555" s="315"/>
      <c r="P555" s="315"/>
      <c r="Q555" s="315"/>
      <c r="R555" s="315"/>
      <c r="S555" s="315"/>
      <c r="T555" s="315"/>
      <c r="U555" s="315">
        <f t="shared" si="99"/>
        <v>6</v>
      </c>
      <c r="V555" s="376"/>
    </row>
    <row r="556" spans="1:22" ht="18">
      <c r="A556" s="342" t="s">
        <v>928</v>
      </c>
      <c r="B556" s="19"/>
      <c r="C556" s="314" t="s">
        <v>43</v>
      </c>
      <c r="D556" s="315"/>
      <c r="E556" s="315"/>
      <c r="F556" s="315"/>
      <c r="G556" s="315">
        <v>4</v>
      </c>
      <c r="H556" s="315"/>
      <c r="I556" s="315"/>
      <c r="J556" s="315"/>
      <c r="K556" s="315"/>
      <c r="L556" s="315"/>
      <c r="M556" s="315"/>
      <c r="N556" s="315"/>
      <c r="O556" s="315"/>
      <c r="P556" s="315"/>
      <c r="Q556" s="315"/>
      <c r="R556" s="315"/>
      <c r="S556" s="315"/>
      <c r="T556" s="315"/>
      <c r="U556" s="315">
        <f t="shared" si="99"/>
        <v>4</v>
      </c>
      <c r="V556" s="376"/>
    </row>
    <row r="557" spans="1:22" ht="18">
      <c r="A557" s="342" t="s">
        <v>400</v>
      </c>
      <c r="B557" s="19"/>
      <c r="C557" s="314" t="s">
        <v>86</v>
      </c>
      <c r="D557" s="315">
        <v>8</v>
      </c>
      <c r="E557" s="315">
        <v>6</v>
      </c>
      <c r="F557" s="315">
        <v>5</v>
      </c>
      <c r="G557" s="315">
        <v>4</v>
      </c>
      <c r="H557" s="315">
        <v>2</v>
      </c>
      <c r="I557" s="315"/>
      <c r="J557" s="315"/>
      <c r="K557" s="315"/>
      <c r="L557" s="315"/>
      <c r="M557" s="315"/>
      <c r="N557" s="315"/>
      <c r="O557" s="315"/>
      <c r="P557" s="315"/>
      <c r="Q557" s="315"/>
      <c r="R557" s="315"/>
      <c r="S557" s="315"/>
      <c r="T557" s="315"/>
      <c r="U557" s="315">
        <f t="shared" si="99"/>
        <v>25</v>
      </c>
      <c r="V557" s="376"/>
    </row>
    <row r="558" spans="1:22" ht="18">
      <c r="A558" s="358" t="s">
        <v>46</v>
      </c>
      <c r="B558" s="381"/>
      <c r="C558" s="365" t="s">
        <v>7</v>
      </c>
      <c r="D558" s="366">
        <f aca="true" t="shared" si="100" ref="D558:T558">SUM(D553:D557)</f>
        <v>36</v>
      </c>
      <c r="E558" s="366">
        <f t="shared" si="100"/>
        <v>33</v>
      </c>
      <c r="F558" s="366">
        <f t="shared" si="100"/>
        <v>12</v>
      </c>
      <c r="G558" s="366">
        <f t="shared" si="100"/>
        <v>12</v>
      </c>
      <c r="H558" s="366">
        <f t="shared" si="100"/>
        <v>4</v>
      </c>
      <c r="I558" s="366">
        <f t="shared" si="100"/>
        <v>0</v>
      </c>
      <c r="J558" s="366">
        <f t="shared" si="100"/>
        <v>0</v>
      </c>
      <c r="K558" s="366">
        <f t="shared" si="100"/>
        <v>1</v>
      </c>
      <c r="L558" s="366">
        <f t="shared" si="100"/>
        <v>1</v>
      </c>
      <c r="M558" s="366">
        <f t="shared" si="100"/>
        <v>3</v>
      </c>
      <c r="N558" s="366">
        <f t="shared" si="100"/>
        <v>0</v>
      </c>
      <c r="O558" s="366">
        <f t="shared" si="100"/>
        <v>0</v>
      </c>
      <c r="P558" s="366">
        <f t="shared" si="100"/>
        <v>0</v>
      </c>
      <c r="Q558" s="366">
        <f t="shared" si="100"/>
        <v>0</v>
      </c>
      <c r="R558" s="366">
        <f t="shared" si="100"/>
        <v>1</v>
      </c>
      <c r="S558" s="366">
        <f t="shared" si="100"/>
        <v>0</v>
      </c>
      <c r="T558" s="366">
        <f t="shared" si="100"/>
        <v>1</v>
      </c>
      <c r="U558" s="367">
        <f t="shared" si="99"/>
        <v>104</v>
      </c>
      <c r="V558" s="376"/>
    </row>
    <row r="559" spans="1:22" ht="18">
      <c r="A559" s="335"/>
      <c r="B559" s="9"/>
      <c r="C559" s="314"/>
      <c r="D559" s="315"/>
      <c r="E559" s="315"/>
      <c r="F559" s="315"/>
      <c r="G559" s="315"/>
      <c r="H559" s="315"/>
      <c r="I559" s="315"/>
      <c r="J559" s="315"/>
      <c r="K559" s="315"/>
      <c r="L559" s="315"/>
      <c r="M559" s="315"/>
      <c r="N559" s="315"/>
      <c r="O559" s="315"/>
      <c r="P559" s="315"/>
      <c r="Q559" s="315"/>
      <c r="R559" s="315"/>
      <c r="S559" s="315"/>
      <c r="T559" s="315"/>
      <c r="U559" s="315">
        <f>SUM(D559:G559)</f>
        <v>0</v>
      </c>
      <c r="V559" s="376"/>
    </row>
    <row r="560" spans="1:22" ht="18">
      <c r="A560" s="335"/>
      <c r="B560" s="9"/>
      <c r="C560" s="314"/>
      <c r="D560" s="315"/>
      <c r="E560" s="315"/>
      <c r="F560" s="315"/>
      <c r="G560" s="315"/>
      <c r="H560" s="315"/>
      <c r="I560" s="315"/>
      <c r="J560" s="315"/>
      <c r="K560" s="315"/>
      <c r="L560" s="315"/>
      <c r="M560" s="315"/>
      <c r="N560" s="315"/>
      <c r="O560" s="315"/>
      <c r="P560" s="315"/>
      <c r="Q560" s="315"/>
      <c r="R560" s="315"/>
      <c r="S560" s="315"/>
      <c r="T560" s="315"/>
      <c r="U560" s="315">
        <f>SUM(D560:G560)</f>
        <v>0</v>
      </c>
      <c r="V560" s="376"/>
    </row>
    <row r="561" spans="1:22" ht="18">
      <c r="A561" s="335" t="s">
        <v>401</v>
      </c>
      <c r="B561" s="9"/>
      <c r="C561" s="314" t="s">
        <v>54</v>
      </c>
      <c r="D561" s="315">
        <v>52</v>
      </c>
      <c r="E561" s="315">
        <v>24</v>
      </c>
      <c r="F561" s="315">
        <v>8</v>
      </c>
      <c r="G561" s="315">
        <v>4</v>
      </c>
      <c r="H561" s="315">
        <v>2</v>
      </c>
      <c r="I561" s="315"/>
      <c r="J561" s="315"/>
      <c r="K561" s="315"/>
      <c r="L561" s="315"/>
      <c r="M561" s="315">
        <v>3</v>
      </c>
      <c r="N561" s="315"/>
      <c r="O561" s="315"/>
      <c r="P561" s="315"/>
      <c r="Q561" s="315"/>
      <c r="R561" s="315">
        <v>1</v>
      </c>
      <c r="S561" s="315"/>
      <c r="T561" s="315"/>
      <c r="U561" s="315">
        <f>SUM(D561:T561)</f>
        <v>94</v>
      </c>
      <c r="V561" s="376"/>
    </row>
    <row r="562" spans="1:22" ht="18">
      <c r="A562" s="335" t="s">
        <v>402</v>
      </c>
      <c r="B562" s="9"/>
      <c r="C562" s="314" t="s">
        <v>11</v>
      </c>
      <c r="D562" s="313">
        <v>16</v>
      </c>
      <c r="E562" s="315">
        <v>8</v>
      </c>
      <c r="F562" s="313">
        <v>4</v>
      </c>
      <c r="G562" s="315"/>
      <c r="H562" s="315"/>
      <c r="I562" s="315"/>
      <c r="J562" s="315"/>
      <c r="K562" s="315"/>
      <c r="L562" s="315"/>
      <c r="M562" s="315"/>
      <c r="N562" s="315"/>
      <c r="O562" s="315"/>
      <c r="P562" s="315"/>
      <c r="Q562" s="315"/>
      <c r="R562" s="315"/>
      <c r="S562" s="315"/>
      <c r="T562" s="315"/>
      <c r="U562" s="315">
        <f>SUM(D562:T562)</f>
        <v>28</v>
      </c>
      <c r="V562" s="376"/>
    </row>
    <row r="563" spans="1:22" ht="18">
      <c r="A563" s="335" t="s">
        <v>403</v>
      </c>
      <c r="B563" s="9"/>
      <c r="C563" s="314" t="s">
        <v>11</v>
      </c>
      <c r="D563" s="313">
        <v>20</v>
      </c>
      <c r="E563" s="315">
        <v>8</v>
      </c>
      <c r="F563" s="313"/>
      <c r="G563" s="315"/>
      <c r="H563" s="315"/>
      <c r="I563" s="315"/>
      <c r="J563" s="315"/>
      <c r="K563" s="315"/>
      <c r="L563" s="315"/>
      <c r="M563" s="315"/>
      <c r="N563" s="315"/>
      <c r="O563" s="315"/>
      <c r="P563" s="315"/>
      <c r="Q563" s="315"/>
      <c r="R563" s="315"/>
      <c r="S563" s="315"/>
      <c r="T563" s="315"/>
      <c r="U563" s="315">
        <f>SUM(D563:T563)</f>
        <v>28</v>
      </c>
      <c r="V563" s="376"/>
    </row>
    <row r="564" spans="1:22" ht="18">
      <c r="A564" s="358" t="s">
        <v>404</v>
      </c>
      <c r="B564" s="359"/>
      <c r="C564" s="365" t="s">
        <v>7</v>
      </c>
      <c r="D564" s="366">
        <f aca="true" t="shared" si="101" ref="D564:J564">SUM(D561:D563)</f>
        <v>88</v>
      </c>
      <c r="E564" s="366">
        <f t="shared" si="101"/>
        <v>40</v>
      </c>
      <c r="F564" s="366">
        <f t="shared" si="101"/>
        <v>12</v>
      </c>
      <c r="G564" s="366">
        <f t="shared" si="101"/>
        <v>4</v>
      </c>
      <c r="H564" s="366">
        <f t="shared" si="101"/>
        <v>2</v>
      </c>
      <c r="I564" s="366">
        <f t="shared" si="101"/>
        <v>0</v>
      </c>
      <c r="J564" s="366">
        <f t="shared" si="101"/>
        <v>0</v>
      </c>
      <c r="K564" s="366"/>
      <c r="L564" s="366"/>
      <c r="M564" s="366">
        <f>SUM(M561:M563)</f>
        <v>3</v>
      </c>
      <c r="N564" s="366"/>
      <c r="O564" s="366"/>
      <c r="P564" s="366"/>
      <c r="Q564" s="366"/>
      <c r="R564" s="366">
        <f>SUM(R561:R563)</f>
        <v>1</v>
      </c>
      <c r="S564" s="366">
        <f>SUM(S561:S563)</f>
        <v>0</v>
      </c>
      <c r="T564" s="366">
        <f>SUM(T561:T563)</f>
        <v>0</v>
      </c>
      <c r="U564" s="367">
        <f>SUM(D564:T564)</f>
        <v>150</v>
      </c>
      <c r="V564" s="376"/>
    </row>
    <row r="565" spans="1:22" ht="18">
      <c r="A565" s="337"/>
      <c r="B565" s="13"/>
      <c r="C565" s="314"/>
      <c r="D565" s="315"/>
      <c r="E565" s="315"/>
      <c r="F565" s="315"/>
      <c r="G565" s="315"/>
      <c r="H565" s="315"/>
      <c r="I565" s="315"/>
      <c r="J565" s="315"/>
      <c r="K565" s="315"/>
      <c r="L565" s="315"/>
      <c r="M565" s="315"/>
      <c r="N565" s="315"/>
      <c r="O565" s="315"/>
      <c r="P565" s="315"/>
      <c r="Q565" s="315"/>
      <c r="R565" s="315"/>
      <c r="S565" s="315"/>
      <c r="T565" s="315"/>
      <c r="U565" s="315">
        <f>SUM(D565:G565)</f>
        <v>0</v>
      </c>
      <c r="V565" s="376"/>
    </row>
    <row r="566" spans="1:22" ht="18">
      <c r="A566" s="334"/>
      <c r="B566" s="7"/>
      <c r="C566" s="314"/>
      <c r="D566" s="315"/>
      <c r="E566" s="315"/>
      <c r="F566" s="315"/>
      <c r="G566" s="315"/>
      <c r="H566" s="315"/>
      <c r="I566" s="315"/>
      <c r="J566" s="315"/>
      <c r="K566" s="315"/>
      <c r="L566" s="315"/>
      <c r="M566" s="315"/>
      <c r="N566" s="315"/>
      <c r="O566" s="315"/>
      <c r="P566" s="315"/>
      <c r="Q566" s="315"/>
      <c r="R566" s="315"/>
      <c r="S566" s="315"/>
      <c r="T566" s="315"/>
      <c r="U566" s="315">
        <f>SUM(D566:G566)</f>
        <v>0</v>
      </c>
      <c r="V566" s="376"/>
    </row>
    <row r="567" spans="1:22" ht="18">
      <c r="A567" s="335" t="s">
        <v>405</v>
      </c>
      <c r="B567" s="9"/>
      <c r="C567" s="347" t="s">
        <v>739</v>
      </c>
      <c r="D567" s="315">
        <v>56</v>
      </c>
      <c r="E567" s="315">
        <v>28</v>
      </c>
      <c r="F567" s="315">
        <v>8</v>
      </c>
      <c r="G567" s="315">
        <v>4</v>
      </c>
      <c r="H567" s="315">
        <v>2</v>
      </c>
      <c r="I567" s="315"/>
      <c r="J567" s="315"/>
      <c r="K567" s="315"/>
      <c r="L567" s="315"/>
      <c r="M567" s="315">
        <v>3</v>
      </c>
      <c r="N567" s="315"/>
      <c r="O567" s="315"/>
      <c r="P567" s="315"/>
      <c r="Q567" s="315"/>
      <c r="R567" s="315">
        <v>1</v>
      </c>
      <c r="S567" s="315"/>
      <c r="T567" s="315"/>
      <c r="U567" s="315">
        <f aca="true" t="shared" si="102" ref="U567:U573">SUM(D567:T567)</f>
        <v>102</v>
      </c>
      <c r="V567" s="376"/>
    </row>
    <row r="568" spans="1:22" ht="18">
      <c r="A568" s="335" t="s">
        <v>406</v>
      </c>
      <c r="B568" s="9"/>
      <c r="C568" s="314" t="s">
        <v>11</v>
      </c>
      <c r="D568" s="313">
        <v>16</v>
      </c>
      <c r="E568" s="315">
        <v>8</v>
      </c>
      <c r="F568" s="313">
        <v>4</v>
      </c>
      <c r="G568" s="315"/>
      <c r="H568" s="315"/>
      <c r="I568" s="315"/>
      <c r="J568" s="315"/>
      <c r="K568" s="315"/>
      <c r="L568" s="315"/>
      <c r="M568" s="315"/>
      <c r="N568" s="315"/>
      <c r="O568" s="315"/>
      <c r="P568" s="315"/>
      <c r="Q568" s="315"/>
      <c r="R568" s="315"/>
      <c r="S568" s="315"/>
      <c r="T568" s="315"/>
      <c r="U568" s="315">
        <f t="shared" si="102"/>
        <v>28</v>
      </c>
      <c r="V568" s="376"/>
    </row>
    <row r="569" spans="1:22" ht="18">
      <c r="A569" s="335" t="s">
        <v>407</v>
      </c>
      <c r="B569" s="9"/>
      <c r="C569" s="314" t="s">
        <v>11</v>
      </c>
      <c r="D569" s="313">
        <v>16</v>
      </c>
      <c r="E569" s="315">
        <v>8</v>
      </c>
      <c r="F569" s="313">
        <v>4</v>
      </c>
      <c r="G569" s="315"/>
      <c r="H569" s="315"/>
      <c r="I569" s="315"/>
      <c r="J569" s="315"/>
      <c r="K569" s="315"/>
      <c r="L569" s="315"/>
      <c r="M569" s="315"/>
      <c r="N569" s="315"/>
      <c r="O569" s="315"/>
      <c r="P569" s="315"/>
      <c r="Q569" s="315"/>
      <c r="R569" s="315"/>
      <c r="S569" s="315"/>
      <c r="T569" s="315"/>
      <c r="U569" s="315">
        <f t="shared" si="102"/>
        <v>28</v>
      </c>
      <c r="V569" s="376"/>
    </row>
    <row r="570" spans="1:22" ht="18">
      <c r="A570" s="335" t="s">
        <v>408</v>
      </c>
      <c r="B570" s="9"/>
      <c r="C570" s="314" t="s">
        <v>11</v>
      </c>
      <c r="D570" s="313">
        <v>16</v>
      </c>
      <c r="E570" s="315">
        <v>8</v>
      </c>
      <c r="F570" s="313">
        <v>4</v>
      </c>
      <c r="G570" s="315"/>
      <c r="H570" s="315"/>
      <c r="I570" s="315"/>
      <c r="J570" s="315"/>
      <c r="K570" s="315"/>
      <c r="L570" s="315"/>
      <c r="M570" s="315"/>
      <c r="N570" s="315"/>
      <c r="O570" s="315"/>
      <c r="P570" s="315"/>
      <c r="Q570" s="315"/>
      <c r="R570" s="315"/>
      <c r="S570" s="315"/>
      <c r="T570" s="315"/>
      <c r="U570" s="315">
        <f t="shared" si="102"/>
        <v>28</v>
      </c>
      <c r="V570" s="376"/>
    </row>
    <row r="571" spans="1:22" ht="18">
      <c r="A571" s="335" t="s">
        <v>409</v>
      </c>
      <c r="B571" s="9"/>
      <c r="C571" s="314" t="s">
        <v>11</v>
      </c>
      <c r="D571" s="313">
        <v>20</v>
      </c>
      <c r="E571" s="315">
        <v>8</v>
      </c>
      <c r="F571" s="313"/>
      <c r="G571" s="315"/>
      <c r="H571" s="315"/>
      <c r="I571" s="315"/>
      <c r="J571" s="315"/>
      <c r="K571" s="315"/>
      <c r="L571" s="315"/>
      <c r="M571" s="315"/>
      <c r="N571" s="315"/>
      <c r="O571" s="315"/>
      <c r="P571" s="315"/>
      <c r="Q571" s="315"/>
      <c r="R571" s="315"/>
      <c r="S571" s="315"/>
      <c r="T571" s="315"/>
      <c r="U571" s="315">
        <f t="shared" si="102"/>
        <v>28</v>
      </c>
      <c r="V571" s="376"/>
    </row>
    <row r="572" spans="1:22" ht="18">
      <c r="A572" s="336" t="s">
        <v>410</v>
      </c>
      <c r="B572" s="10"/>
      <c r="C572" s="312" t="s">
        <v>11</v>
      </c>
      <c r="D572" s="313">
        <v>16</v>
      </c>
      <c r="E572" s="313">
        <v>8</v>
      </c>
      <c r="F572" s="313">
        <v>4</v>
      </c>
      <c r="G572" s="315"/>
      <c r="H572" s="315"/>
      <c r="I572" s="315"/>
      <c r="J572" s="315"/>
      <c r="K572" s="315"/>
      <c r="L572" s="315"/>
      <c r="M572" s="315"/>
      <c r="N572" s="315"/>
      <c r="O572" s="315"/>
      <c r="P572" s="315"/>
      <c r="Q572" s="315"/>
      <c r="R572" s="315"/>
      <c r="S572" s="315"/>
      <c r="T572" s="315"/>
      <c r="U572" s="315">
        <f t="shared" si="102"/>
        <v>28</v>
      </c>
      <c r="V572" s="376"/>
    </row>
    <row r="573" spans="1:22" ht="18">
      <c r="A573" s="358" t="s">
        <v>411</v>
      </c>
      <c r="B573" s="359"/>
      <c r="C573" s="365" t="s">
        <v>7</v>
      </c>
      <c r="D573" s="366">
        <f aca="true" t="shared" si="103" ref="D573:J573">SUM(D567:D572)</f>
        <v>140</v>
      </c>
      <c r="E573" s="366">
        <f t="shared" si="103"/>
        <v>68</v>
      </c>
      <c r="F573" s="366">
        <f t="shared" si="103"/>
        <v>24</v>
      </c>
      <c r="G573" s="366">
        <f t="shared" si="103"/>
        <v>4</v>
      </c>
      <c r="H573" s="366">
        <f t="shared" si="103"/>
        <v>2</v>
      </c>
      <c r="I573" s="366">
        <f t="shared" si="103"/>
        <v>0</v>
      </c>
      <c r="J573" s="366">
        <f t="shared" si="103"/>
        <v>0</v>
      </c>
      <c r="K573" s="366"/>
      <c r="L573" s="366"/>
      <c r="M573" s="366">
        <f>SUM(M567:M572)</f>
        <v>3</v>
      </c>
      <c r="N573" s="366"/>
      <c r="O573" s="366"/>
      <c r="P573" s="366"/>
      <c r="Q573" s="366"/>
      <c r="R573" s="366">
        <f>SUM(R567:R572)</f>
        <v>1</v>
      </c>
      <c r="S573" s="366">
        <f>SUM(S567:S572)</f>
        <v>0</v>
      </c>
      <c r="T573" s="366">
        <f>SUM(T567:T572)</f>
        <v>0</v>
      </c>
      <c r="U573" s="367">
        <f t="shared" si="102"/>
        <v>242</v>
      </c>
      <c r="V573" s="376"/>
    </row>
    <row r="574" spans="1:22" ht="18">
      <c r="A574" s="337"/>
      <c r="B574" s="13"/>
      <c r="C574" s="314"/>
      <c r="D574" s="315"/>
      <c r="E574" s="315"/>
      <c r="F574" s="315"/>
      <c r="G574" s="315"/>
      <c r="H574" s="315"/>
      <c r="I574" s="315"/>
      <c r="J574" s="315"/>
      <c r="K574" s="315"/>
      <c r="L574" s="315"/>
      <c r="M574" s="315"/>
      <c r="N574" s="315"/>
      <c r="O574" s="315"/>
      <c r="P574" s="315"/>
      <c r="Q574" s="315"/>
      <c r="R574" s="315"/>
      <c r="S574" s="315"/>
      <c r="T574" s="315"/>
      <c r="U574" s="315">
        <f>SUM(D574:G574)</f>
        <v>0</v>
      </c>
      <c r="V574" s="376"/>
    </row>
    <row r="575" spans="1:22" ht="18">
      <c r="A575" s="334"/>
      <c r="B575" s="7"/>
      <c r="C575" s="314"/>
      <c r="D575" s="315"/>
      <c r="E575" s="315"/>
      <c r="F575" s="315"/>
      <c r="G575" s="315"/>
      <c r="H575" s="315"/>
      <c r="I575" s="315"/>
      <c r="J575" s="315"/>
      <c r="K575" s="315"/>
      <c r="L575" s="315"/>
      <c r="M575" s="315"/>
      <c r="N575" s="315"/>
      <c r="O575" s="315"/>
      <c r="P575" s="315"/>
      <c r="Q575" s="315"/>
      <c r="R575" s="315"/>
      <c r="S575" s="315"/>
      <c r="T575" s="315"/>
      <c r="U575" s="315">
        <f>SUM(D575:G575)</f>
        <v>0</v>
      </c>
      <c r="V575" s="376"/>
    </row>
    <row r="576" spans="1:22" ht="18">
      <c r="A576" s="335" t="s">
        <v>412</v>
      </c>
      <c r="B576" s="9"/>
      <c r="C576" s="314" t="s">
        <v>54</v>
      </c>
      <c r="D576" s="315">
        <v>52</v>
      </c>
      <c r="E576" s="315">
        <v>24</v>
      </c>
      <c r="F576" s="315">
        <v>8</v>
      </c>
      <c r="G576" s="315">
        <v>4</v>
      </c>
      <c r="H576" s="315">
        <v>2</v>
      </c>
      <c r="I576" s="315"/>
      <c r="J576" s="315"/>
      <c r="K576" s="315"/>
      <c r="L576" s="315"/>
      <c r="M576" s="315">
        <v>3</v>
      </c>
      <c r="N576" s="315"/>
      <c r="O576" s="315"/>
      <c r="P576" s="315"/>
      <c r="Q576" s="315"/>
      <c r="R576" s="315">
        <v>1</v>
      </c>
      <c r="S576" s="315"/>
      <c r="T576" s="315"/>
      <c r="U576" s="315">
        <f>SUM(D576:T576)</f>
        <v>94</v>
      </c>
      <c r="V576" s="376"/>
    </row>
    <row r="577" spans="1:22" ht="18">
      <c r="A577" s="335" t="s">
        <v>413</v>
      </c>
      <c r="B577" s="9"/>
      <c r="C577" s="314" t="s">
        <v>11</v>
      </c>
      <c r="D577" s="313">
        <v>16</v>
      </c>
      <c r="E577" s="315">
        <v>8</v>
      </c>
      <c r="F577" s="313">
        <v>4</v>
      </c>
      <c r="G577" s="315"/>
      <c r="H577" s="315"/>
      <c r="I577" s="315"/>
      <c r="J577" s="315"/>
      <c r="K577" s="315"/>
      <c r="L577" s="315"/>
      <c r="M577" s="315"/>
      <c r="N577" s="315"/>
      <c r="O577" s="315"/>
      <c r="P577" s="315"/>
      <c r="Q577" s="315"/>
      <c r="R577" s="315"/>
      <c r="S577" s="315"/>
      <c r="T577" s="315"/>
      <c r="U577" s="315">
        <f>SUM(D577:T577)</f>
        <v>28</v>
      </c>
      <c r="V577" s="376"/>
    </row>
    <row r="578" spans="1:22" ht="18">
      <c r="A578" s="336" t="s">
        <v>414</v>
      </c>
      <c r="B578" s="12"/>
      <c r="C578" s="314" t="s">
        <v>15</v>
      </c>
      <c r="D578" s="315">
        <v>12</v>
      </c>
      <c r="E578" s="315">
        <v>4</v>
      </c>
      <c r="F578" s="315"/>
      <c r="G578" s="315"/>
      <c r="H578" s="315"/>
      <c r="I578" s="315"/>
      <c r="J578" s="315"/>
      <c r="K578" s="315"/>
      <c r="L578" s="315"/>
      <c r="M578" s="315"/>
      <c r="N578" s="315"/>
      <c r="O578" s="315"/>
      <c r="P578" s="315"/>
      <c r="Q578" s="315"/>
      <c r="R578" s="315"/>
      <c r="S578" s="315"/>
      <c r="T578" s="315"/>
      <c r="U578" s="315">
        <f>SUM(D578:T578)</f>
        <v>16</v>
      </c>
      <c r="V578" s="376"/>
    </row>
    <row r="579" spans="1:22" ht="18">
      <c r="A579" s="358" t="s">
        <v>415</v>
      </c>
      <c r="B579" s="359"/>
      <c r="C579" s="365" t="s">
        <v>7</v>
      </c>
      <c r="D579" s="366">
        <f aca="true" t="shared" si="104" ref="D579:J579">SUM(D576:D578)</f>
        <v>80</v>
      </c>
      <c r="E579" s="366">
        <f t="shared" si="104"/>
        <v>36</v>
      </c>
      <c r="F579" s="366">
        <f t="shared" si="104"/>
        <v>12</v>
      </c>
      <c r="G579" s="366">
        <f t="shared" si="104"/>
        <v>4</v>
      </c>
      <c r="H579" s="366">
        <f t="shared" si="104"/>
        <v>2</v>
      </c>
      <c r="I579" s="366">
        <f t="shared" si="104"/>
        <v>0</v>
      </c>
      <c r="J579" s="366">
        <f t="shared" si="104"/>
        <v>0</v>
      </c>
      <c r="K579" s="366"/>
      <c r="L579" s="366"/>
      <c r="M579" s="366">
        <f>SUM(M576:M578)</f>
        <v>3</v>
      </c>
      <c r="N579" s="366"/>
      <c r="O579" s="366"/>
      <c r="P579" s="366"/>
      <c r="Q579" s="366"/>
      <c r="R579" s="366">
        <f>SUM(R576:R578)</f>
        <v>1</v>
      </c>
      <c r="S579" s="366">
        <f>SUM(S576:S578)</f>
        <v>0</v>
      </c>
      <c r="T579" s="366">
        <f>SUM(T576:T578)</f>
        <v>0</v>
      </c>
      <c r="U579" s="367">
        <f>SUM(D579:T579)</f>
        <v>138</v>
      </c>
      <c r="V579" s="376"/>
    </row>
    <row r="580" spans="1:22" ht="18">
      <c r="A580" s="337"/>
      <c r="B580" s="13"/>
      <c r="C580" s="314"/>
      <c r="D580" s="315"/>
      <c r="E580" s="315"/>
      <c r="F580" s="315"/>
      <c r="G580" s="315"/>
      <c r="H580" s="315"/>
      <c r="I580" s="315"/>
      <c r="J580" s="315"/>
      <c r="K580" s="315"/>
      <c r="L580" s="315"/>
      <c r="M580" s="315"/>
      <c r="N580" s="315"/>
      <c r="O580" s="315"/>
      <c r="P580" s="315"/>
      <c r="Q580" s="315"/>
      <c r="R580" s="315"/>
      <c r="S580" s="315"/>
      <c r="T580" s="315"/>
      <c r="U580" s="315">
        <f>SUM(D580:G580)</f>
        <v>0</v>
      </c>
      <c r="V580" s="376"/>
    </row>
    <row r="581" spans="1:22" ht="18">
      <c r="A581" s="337"/>
      <c r="B581" s="13"/>
      <c r="C581" s="314"/>
      <c r="D581" s="315"/>
      <c r="E581" s="315"/>
      <c r="F581" s="315"/>
      <c r="G581" s="315"/>
      <c r="H581" s="315"/>
      <c r="I581" s="315"/>
      <c r="J581" s="315"/>
      <c r="K581" s="315"/>
      <c r="L581" s="315"/>
      <c r="M581" s="315"/>
      <c r="N581" s="315"/>
      <c r="O581" s="315"/>
      <c r="P581" s="315"/>
      <c r="Q581" s="315"/>
      <c r="R581" s="315"/>
      <c r="S581" s="315"/>
      <c r="T581" s="315"/>
      <c r="U581" s="315">
        <f>SUM(D581:G581)</f>
        <v>0</v>
      </c>
      <c r="V581" s="376"/>
    </row>
    <row r="582" spans="1:22" ht="18">
      <c r="A582" s="335" t="s">
        <v>416</v>
      </c>
      <c r="B582" s="9"/>
      <c r="C582" s="314" t="s">
        <v>122</v>
      </c>
      <c r="D582" s="315">
        <v>76</v>
      </c>
      <c r="E582" s="315">
        <v>28</v>
      </c>
      <c r="F582" s="315">
        <v>8</v>
      </c>
      <c r="G582" s="315">
        <v>6</v>
      </c>
      <c r="H582" s="315">
        <v>2</v>
      </c>
      <c r="I582" s="315"/>
      <c r="J582" s="315"/>
      <c r="K582" s="315"/>
      <c r="L582" s="315"/>
      <c r="M582" s="315">
        <v>4</v>
      </c>
      <c r="N582" s="315"/>
      <c r="O582" s="315"/>
      <c r="P582" s="315"/>
      <c r="Q582" s="315"/>
      <c r="R582" s="315">
        <v>1</v>
      </c>
      <c r="S582" s="315"/>
      <c r="T582" s="315"/>
      <c r="U582" s="315">
        <f aca="true" t="shared" si="105" ref="U582:U587">SUM(D582:T582)</f>
        <v>125</v>
      </c>
      <c r="V582" s="376"/>
    </row>
    <row r="583" spans="1:22" ht="18">
      <c r="A583" s="335" t="s">
        <v>417</v>
      </c>
      <c r="B583" s="9"/>
      <c r="C583" s="314" t="s">
        <v>11</v>
      </c>
      <c r="D583" s="313">
        <v>16</v>
      </c>
      <c r="E583" s="315">
        <v>8</v>
      </c>
      <c r="F583" s="313">
        <v>4</v>
      </c>
      <c r="G583" s="315"/>
      <c r="H583" s="315"/>
      <c r="I583" s="315"/>
      <c r="J583" s="315"/>
      <c r="K583" s="315"/>
      <c r="L583" s="315"/>
      <c r="M583" s="315"/>
      <c r="N583" s="315"/>
      <c r="O583" s="315"/>
      <c r="P583" s="315"/>
      <c r="Q583" s="315"/>
      <c r="R583" s="315"/>
      <c r="S583" s="315"/>
      <c r="T583" s="315"/>
      <c r="U583" s="315">
        <f t="shared" si="105"/>
        <v>28</v>
      </c>
      <c r="V583" s="376"/>
    </row>
    <row r="584" spans="1:22" ht="18">
      <c r="A584" s="335" t="s">
        <v>418</v>
      </c>
      <c r="B584" s="9"/>
      <c r="C584" s="314" t="s">
        <v>34</v>
      </c>
      <c r="D584" s="315">
        <v>20</v>
      </c>
      <c r="E584" s="315">
        <v>12</v>
      </c>
      <c r="F584" s="315">
        <v>4</v>
      </c>
      <c r="G584" s="315"/>
      <c r="H584" s="315"/>
      <c r="I584" s="315"/>
      <c r="J584" s="315"/>
      <c r="K584" s="315"/>
      <c r="L584" s="315"/>
      <c r="M584" s="315"/>
      <c r="N584" s="315"/>
      <c r="O584" s="315"/>
      <c r="P584" s="315"/>
      <c r="Q584" s="315"/>
      <c r="R584" s="315"/>
      <c r="S584" s="315"/>
      <c r="T584" s="315"/>
      <c r="U584" s="315">
        <f t="shared" si="105"/>
        <v>36</v>
      </c>
      <c r="V584" s="376"/>
    </row>
    <row r="585" spans="1:22" ht="18">
      <c r="A585" s="335" t="s">
        <v>419</v>
      </c>
      <c r="B585" s="9"/>
      <c r="C585" s="314" t="s">
        <v>11</v>
      </c>
      <c r="D585" s="313">
        <v>16</v>
      </c>
      <c r="E585" s="315">
        <v>8</v>
      </c>
      <c r="F585" s="313">
        <v>4</v>
      </c>
      <c r="G585" s="315"/>
      <c r="H585" s="315"/>
      <c r="I585" s="315"/>
      <c r="J585" s="315"/>
      <c r="K585" s="315"/>
      <c r="L585" s="315"/>
      <c r="M585" s="315"/>
      <c r="N585" s="315"/>
      <c r="O585" s="315"/>
      <c r="P585" s="315"/>
      <c r="Q585" s="315"/>
      <c r="R585" s="315"/>
      <c r="S585" s="315"/>
      <c r="T585" s="315"/>
      <c r="U585" s="315">
        <f t="shared" si="105"/>
        <v>28</v>
      </c>
      <c r="V585" s="376"/>
    </row>
    <row r="586" spans="1:22" ht="18">
      <c r="A586" s="336" t="s">
        <v>420</v>
      </c>
      <c r="B586" s="10"/>
      <c r="C586" s="312" t="s">
        <v>11</v>
      </c>
      <c r="D586" s="313">
        <v>20</v>
      </c>
      <c r="E586" s="313">
        <v>8</v>
      </c>
      <c r="F586" s="313"/>
      <c r="G586" s="315"/>
      <c r="H586" s="315"/>
      <c r="I586" s="315"/>
      <c r="J586" s="315"/>
      <c r="K586" s="315"/>
      <c r="L586" s="315"/>
      <c r="M586" s="315"/>
      <c r="N586" s="315"/>
      <c r="O586" s="315"/>
      <c r="P586" s="315"/>
      <c r="Q586" s="315"/>
      <c r="R586" s="315"/>
      <c r="S586" s="315"/>
      <c r="T586" s="315"/>
      <c r="U586" s="315">
        <f t="shared" si="105"/>
        <v>28</v>
      </c>
      <c r="V586" s="376"/>
    </row>
    <row r="587" spans="1:22" ht="18">
      <c r="A587" s="358" t="s">
        <v>421</v>
      </c>
      <c r="B587" s="359"/>
      <c r="C587" s="365" t="s">
        <v>7</v>
      </c>
      <c r="D587" s="366">
        <f aca="true" t="shared" si="106" ref="D587:J587">SUM(D582:D586)</f>
        <v>148</v>
      </c>
      <c r="E587" s="366">
        <f t="shared" si="106"/>
        <v>64</v>
      </c>
      <c r="F587" s="366">
        <f t="shared" si="106"/>
        <v>20</v>
      </c>
      <c r="G587" s="366">
        <f t="shared" si="106"/>
        <v>6</v>
      </c>
      <c r="H587" s="366">
        <f t="shared" si="106"/>
        <v>2</v>
      </c>
      <c r="I587" s="366">
        <f t="shared" si="106"/>
        <v>0</v>
      </c>
      <c r="J587" s="366">
        <f t="shared" si="106"/>
        <v>0</v>
      </c>
      <c r="K587" s="366"/>
      <c r="L587" s="366"/>
      <c r="M587" s="366">
        <f>SUM(M582:M586)</f>
        <v>4</v>
      </c>
      <c r="N587" s="366"/>
      <c r="O587" s="366"/>
      <c r="P587" s="366"/>
      <c r="Q587" s="366"/>
      <c r="R587" s="366">
        <f>SUM(R582:R586)</f>
        <v>1</v>
      </c>
      <c r="S587" s="366">
        <f>SUM(S582:S586)</f>
        <v>0</v>
      </c>
      <c r="T587" s="366">
        <f>SUM(T582:T586)</f>
        <v>0</v>
      </c>
      <c r="U587" s="367">
        <f t="shared" si="105"/>
        <v>245</v>
      </c>
      <c r="V587" s="376"/>
    </row>
    <row r="588" spans="1:22" ht="18">
      <c r="A588" s="335"/>
      <c r="B588" s="9"/>
      <c r="C588" s="314"/>
      <c r="D588" s="315"/>
      <c r="E588" s="315"/>
      <c r="F588" s="315"/>
      <c r="G588" s="315"/>
      <c r="H588" s="315"/>
      <c r="I588" s="315"/>
      <c r="J588" s="315"/>
      <c r="K588" s="315"/>
      <c r="L588" s="315"/>
      <c r="M588" s="315"/>
      <c r="N588" s="315"/>
      <c r="O588" s="315"/>
      <c r="P588" s="315"/>
      <c r="Q588" s="315"/>
      <c r="R588" s="315"/>
      <c r="S588" s="315"/>
      <c r="T588" s="315"/>
      <c r="U588" s="315"/>
      <c r="V588" s="376"/>
    </row>
    <row r="589" spans="1:22" ht="18">
      <c r="A589" s="337"/>
      <c r="B589" s="13"/>
      <c r="C589" s="314"/>
      <c r="D589" s="315"/>
      <c r="E589" s="315"/>
      <c r="F589" s="315"/>
      <c r="G589" s="315"/>
      <c r="H589" s="315"/>
      <c r="I589" s="315"/>
      <c r="J589" s="315"/>
      <c r="K589" s="315"/>
      <c r="L589" s="315"/>
      <c r="M589" s="315"/>
      <c r="N589" s="315"/>
      <c r="O589" s="315"/>
      <c r="P589" s="315"/>
      <c r="Q589" s="315"/>
      <c r="R589" s="315"/>
      <c r="S589" s="315"/>
      <c r="T589" s="315"/>
      <c r="U589" s="315">
        <f aca="true" t="shared" si="107" ref="U589:U595">SUM(D589:T589)</f>
        <v>0</v>
      </c>
      <c r="V589" s="376"/>
    </row>
    <row r="590" spans="1:22" ht="18">
      <c r="A590" s="336" t="s">
        <v>977</v>
      </c>
      <c r="B590" s="10"/>
      <c r="C590" s="314" t="s">
        <v>40</v>
      </c>
      <c r="D590" s="315">
        <v>2</v>
      </c>
      <c r="E590" s="315">
        <v>12</v>
      </c>
      <c r="F590" s="315">
        <v>2</v>
      </c>
      <c r="G590" s="315">
        <v>4</v>
      </c>
      <c r="H590" s="315">
        <v>2</v>
      </c>
      <c r="I590" s="315"/>
      <c r="J590" s="315"/>
      <c r="K590" s="315"/>
      <c r="L590" s="315">
        <v>1</v>
      </c>
      <c r="M590" s="315">
        <v>3</v>
      </c>
      <c r="N590" s="315"/>
      <c r="O590" s="315"/>
      <c r="P590" s="315"/>
      <c r="Q590" s="315"/>
      <c r="R590" s="315">
        <v>1</v>
      </c>
      <c r="S590" s="315"/>
      <c r="T590" s="315">
        <v>1</v>
      </c>
      <c r="U590" s="315">
        <f t="shared" si="107"/>
        <v>28</v>
      </c>
      <c r="V590" s="376"/>
    </row>
    <row r="591" spans="1:22" ht="18">
      <c r="A591" s="335" t="s">
        <v>422</v>
      </c>
      <c r="B591" s="9"/>
      <c r="C591" s="314" t="s">
        <v>42</v>
      </c>
      <c r="D591" s="315">
        <v>16</v>
      </c>
      <c r="E591" s="315">
        <v>8</v>
      </c>
      <c r="F591" s="315">
        <v>4</v>
      </c>
      <c r="G591" s="315"/>
      <c r="H591" s="315"/>
      <c r="I591" s="315"/>
      <c r="J591" s="315"/>
      <c r="K591" s="315"/>
      <c r="L591" s="315"/>
      <c r="M591" s="315"/>
      <c r="N591" s="315"/>
      <c r="O591" s="315"/>
      <c r="P591" s="315"/>
      <c r="Q591" s="315"/>
      <c r="R591" s="315"/>
      <c r="S591" s="315"/>
      <c r="T591" s="315"/>
      <c r="U591" s="315">
        <f t="shared" si="107"/>
        <v>28</v>
      </c>
      <c r="V591" s="376"/>
    </row>
    <row r="592" spans="1:22" ht="18">
      <c r="A592" s="335" t="s">
        <v>423</v>
      </c>
      <c r="B592" s="9"/>
      <c r="C592" s="314" t="s">
        <v>82</v>
      </c>
      <c r="D592" s="315">
        <v>8</v>
      </c>
      <c r="E592" s="315">
        <v>4</v>
      </c>
      <c r="F592" s="315">
        <v>2</v>
      </c>
      <c r="G592" s="315"/>
      <c r="H592" s="315"/>
      <c r="I592" s="315"/>
      <c r="J592" s="315"/>
      <c r="K592" s="315"/>
      <c r="L592" s="315"/>
      <c r="M592" s="315"/>
      <c r="N592" s="315"/>
      <c r="O592" s="315"/>
      <c r="P592" s="315"/>
      <c r="Q592" s="315"/>
      <c r="R592" s="315"/>
      <c r="S592" s="315"/>
      <c r="T592" s="315"/>
      <c r="U592" s="315">
        <f t="shared" si="107"/>
        <v>14</v>
      </c>
      <c r="V592" s="376"/>
    </row>
    <row r="593" spans="1:22" ht="18">
      <c r="A593" s="342" t="s">
        <v>1047</v>
      </c>
      <c r="B593" s="19"/>
      <c r="C593" s="314" t="s">
        <v>86</v>
      </c>
      <c r="D593" s="315">
        <v>8</v>
      </c>
      <c r="E593" s="315">
        <v>6</v>
      </c>
      <c r="F593" s="315">
        <v>5</v>
      </c>
      <c r="G593" s="315">
        <v>4</v>
      </c>
      <c r="H593" s="315">
        <v>2</v>
      </c>
      <c r="I593" s="315"/>
      <c r="J593" s="315"/>
      <c r="K593" s="315"/>
      <c r="L593" s="315"/>
      <c r="M593" s="315"/>
      <c r="N593" s="315"/>
      <c r="O593" s="315"/>
      <c r="P593" s="315"/>
      <c r="Q593" s="315"/>
      <c r="R593" s="315"/>
      <c r="S593" s="315"/>
      <c r="T593" s="315"/>
      <c r="U593" s="315">
        <f t="shared" si="107"/>
        <v>25</v>
      </c>
      <c r="V593" s="376"/>
    </row>
    <row r="594" spans="1:22" ht="18">
      <c r="A594" s="342" t="s">
        <v>425</v>
      </c>
      <c r="B594" s="19"/>
      <c r="C594" s="314" t="s">
        <v>45</v>
      </c>
      <c r="D594" s="315">
        <v>2</v>
      </c>
      <c r="E594" s="315">
        <v>3</v>
      </c>
      <c r="F594" s="315">
        <v>1</v>
      </c>
      <c r="G594" s="315"/>
      <c r="H594" s="315"/>
      <c r="I594" s="315"/>
      <c r="J594" s="315"/>
      <c r="K594" s="315"/>
      <c r="L594" s="315"/>
      <c r="M594" s="315"/>
      <c r="N594" s="315"/>
      <c r="O594" s="315"/>
      <c r="P594" s="315"/>
      <c r="Q594" s="315"/>
      <c r="R594" s="315"/>
      <c r="S594" s="315"/>
      <c r="T594" s="315"/>
      <c r="U594" s="315">
        <f t="shared" si="107"/>
        <v>6</v>
      </c>
      <c r="V594" s="376"/>
    </row>
    <row r="595" spans="1:22" ht="18">
      <c r="A595" s="358" t="s">
        <v>46</v>
      </c>
      <c r="B595" s="381"/>
      <c r="C595" s="365" t="s">
        <v>7</v>
      </c>
      <c r="D595" s="366">
        <f aca="true" t="shared" si="108" ref="D595:T595">SUM(D590:D594)</f>
        <v>36</v>
      </c>
      <c r="E595" s="366">
        <f t="shared" si="108"/>
        <v>33</v>
      </c>
      <c r="F595" s="366">
        <f t="shared" si="108"/>
        <v>14</v>
      </c>
      <c r="G595" s="366">
        <f t="shared" si="108"/>
        <v>8</v>
      </c>
      <c r="H595" s="366">
        <f t="shared" si="108"/>
        <v>4</v>
      </c>
      <c r="I595" s="366">
        <f t="shared" si="108"/>
        <v>0</v>
      </c>
      <c r="J595" s="366">
        <f t="shared" si="108"/>
        <v>0</v>
      </c>
      <c r="K595" s="366">
        <f t="shared" si="108"/>
        <v>0</v>
      </c>
      <c r="L595" s="366">
        <f t="shared" si="108"/>
        <v>1</v>
      </c>
      <c r="M595" s="366">
        <f t="shared" si="108"/>
        <v>3</v>
      </c>
      <c r="N595" s="366">
        <f t="shared" si="108"/>
        <v>0</v>
      </c>
      <c r="O595" s="366">
        <f t="shared" si="108"/>
        <v>0</v>
      </c>
      <c r="P595" s="366">
        <f t="shared" si="108"/>
        <v>0</v>
      </c>
      <c r="Q595" s="366">
        <f t="shared" si="108"/>
        <v>0</v>
      </c>
      <c r="R595" s="366">
        <f t="shared" si="108"/>
        <v>1</v>
      </c>
      <c r="S595" s="366">
        <f t="shared" si="108"/>
        <v>0</v>
      </c>
      <c r="T595" s="366">
        <f t="shared" si="108"/>
        <v>1</v>
      </c>
      <c r="U595" s="367">
        <f t="shared" si="107"/>
        <v>101</v>
      </c>
      <c r="V595" s="376"/>
    </row>
    <row r="596" spans="1:22" ht="18">
      <c r="A596" s="342"/>
      <c r="B596" s="19"/>
      <c r="C596" s="314"/>
      <c r="D596" s="315"/>
      <c r="E596" s="315"/>
      <c r="F596" s="315"/>
      <c r="G596" s="315"/>
      <c r="H596" s="315"/>
      <c r="I596" s="315"/>
      <c r="J596" s="315"/>
      <c r="K596" s="315"/>
      <c r="L596" s="315"/>
      <c r="M596" s="315"/>
      <c r="N596" s="315"/>
      <c r="O596" s="315"/>
      <c r="P596" s="315"/>
      <c r="Q596" s="315"/>
      <c r="R596" s="315"/>
      <c r="S596" s="315"/>
      <c r="T596" s="315"/>
      <c r="U596" s="315">
        <f>SUM(D596:G596)</f>
        <v>0</v>
      </c>
      <c r="V596" s="376"/>
    </row>
    <row r="597" spans="1:22" ht="18">
      <c r="A597" s="343"/>
      <c r="B597" s="12"/>
      <c r="C597" s="314"/>
      <c r="D597" s="315"/>
      <c r="E597" s="315"/>
      <c r="F597" s="315"/>
      <c r="G597" s="315"/>
      <c r="H597" s="315"/>
      <c r="I597" s="315"/>
      <c r="J597" s="315"/>
      <c r="K597" s="315"/>
      <c r="L597" s="315"/>
      <c r="M597" s="315"/>
      <c r="N597" s="315"/>
      <c r="O597" s="315"/>
      <c r="P597" s="315"/>
      <c r="Q597" s="315"/>
      <c r="R597" s="315"/>
      <c r="S597" s="315"/>
      <c r="T597" s="315"/>
      <c r="U597" s="315">
        <f>SUM(D597:G597)</f>
        <v>0</v>
      </c>
      <c r="V597" s="376"/>
    </row>
    <row r="598" spans="1:22" ht="18">
      <c r="A598" s="373" t="s">
        <v>426</v>
      </c>
      <c r="B598" s="369"/>
      <c r="C598" s="368" t="s">
        <v>742</v>
      </c>
      <c r="D598" s="369">
        <v>200</v>
      </c>
      <c r="E598" s="369">
        <v>128</v>
      </c>
      <c r="F598" s="369">
        <v>20</v>
      </c>
      <c r="G598" s="369">
        <v>15</v>
      </c>
      <c r="H598" s="369">
        <v>5</v>
      </c>
      <c r="I598" s="369"/>
      <c r="J598" s="369"/>
      <c r="K598" s="369"/>
      <c r="L598" s="369"/>
      <c r="M598" s="369">
        <v>10</v>
      </c>
      <c r="N598" s="369"/>
      <c r="O598" s="369"/>
      <c r="P598" s="369"/>
      <c r="Q598" s="369"/>
      <c r="R598" s="369">
        <v>1</v>
      </c>
      <c r="S598" s="369">
        <v>1</v>
      </c>
      <c r="T598" s="369"/>
      <c r="U598" s="369">
        <f aca="true" t="shared" si="109" ref="U598:U610">SUM(D598:T598)</f>
        <v>380</v>
      </c>
      <c r="V598" s="376"/>
    </row>
    <row r="599" spans="1:22" ht="18">
      <c r="A599" s="335" t="s">
        <v>427</v>
      </c>
      <c r="B599" s="9"/>
      <c r="C599" s="314" t="s">
        <v>109</v>
      </c>
      <c r="D599" s="315">
        <v>52</v>
      </c>
      <c r="E599" s="315">
        <v>12</v>
      </c>
      <c r="F599" s="315">
        <v>8</v>
      </c>
      <c r="G599" s="315"/>
      <c r="H599" s="315"/>
      <c r="I599" s="315"/>
      <c r="J599" s="315"/>
      <c r="K599" s="315"/>
      <c r="L599" s="315"/>
      <c r="M599" s="315"/>
      <c r="N599" s="315"/>
      <c r="O599" s="315"/>
      <c r="P599" s="315"/>
      <c r="Q599" s="315"/>
      <c r="R599" s="315"/>
      <c r="S599" s="315"/>
      <c r="T599" s="315"/>
      <c r="U599" s="315">
        <f t="shared" si="109"/>
        <v>72</v>
      </c>
      <c r="V599" s="376"/>
    </row>
    <row r="600" spans="1:22" ht="18">
      <c r="A600" s="336" t="s">
        <v>428</v>
      </c>
      <c r="B600" s="10"/>
      <c r="C600" s="314" t="s">
        <v>136</v>
      </c>
      <c r="D600" s="315">
        <v>20</v>
      </c>
      <c r="E600" s="315">
        <v>12</v>
      </c>
      <c r="F600" s="315">
        <v>4</v>
      </c>
      <c r="G600" s="315"/>
      <c r="H600" s="315"/>
      <c r="I600" s="315"/>
      <c r="J600" s="315"/>
      <c r="K600" s="315"/>
      <c r="L600" s="315"/>
      <c r="M600" s="315"/>
      <c r="N600" s="315"/>
      <c r="O600" s="315"/>
      <c r="P600" s="315"/>
      <c r="Q600" s="315"/>
      <c r="R600" s="315"/>
      <c r="S600" s="315"/>
      <c r="T600" s="315"/>
      <c r="U600" s="315">
        <f t="shared" si="109"/>
        <v>36</v>
      </c>
      <c r="V600" s="376"/>
    </row>
    <row r="601" spans="1:22" ht="18">
      <c r="A601" s="335" t="s">
        <v>429</v>
      </c>
      <c r="B601" s="9"/>
      <c r="C601" s="314" t="s">
        <v>11</v>
      </c>
      <c r="D601" s="313">
        <v>16</v>
      </c>
      <c r="E601" s="315">
        <v>8</v>
      </c>
      <c r="F601" s="313">
        <v>4</v>
      </c>
      <c r="G601" s="315"/>
      <c r="H601" s="315"/>
      <c r="I601" s="315"/>
      <c r="J601" s="315"/>
      <c r="K601" s="315"/>
      <c r="L601" s="315"/>
      <c r="M601" s="315"/>
      <c r="N601" s="315"/>
      <c r="O601" s="315"/>
      <c r="P601" s="315"/>
      <c r="Q601" s="315"/>
      <c r="R601" s="315"/>
      <c r="S601" s="315"/>
      <c r="T601" s="315"/>
      <c r="U601" s="315">
        <f t="shared" si="109"/>
        <v>28</v>
      </c>
      <c r="V601" s="376"/>
    </row>
    <row r="602" spans="1:22" ht="18">
      <c r="A602" s="335" t="s">
        <v>430</v>
      </c>
      <c r="B602" s="9"/>
      <c r="C602" s="314" t="s">
        <v>11</v>
      </c>
      <c r="D602" s="313">
        <v>16</v>
      </c>
      <c r="E602" s="315">
        <v>8</v>
      </c>
      <c r="F602" s="313">
        <v>4</v>
      </c>
      <c r="G602" s="315"/>
      <c r="H602" s="315"/>
      <c r="I602" s="315"/>
      <c r="J602" s="315"/>
      <c r="K602" s="315"/>
      <c r="L602" s="315"/>
      <c r="M602" s="315"/>
      <c r="N602" s="315"/>
      <c r="O602" s="315"/>
      <c r="P602" s="315"/>
      <c r="Q602" s="315"/>
      <c r="R602" s="315"/>
      <c r="S602" s="315"/>
      <c r="T602" s="315"/>
      <c r="U602" s="315">
        <f t="shared" si="109"/>
        <v>28</v>
      </c>
      <c r="V602" s="376"/>
    </row>
    <row r="603" spans="1:22" ht="18">
      <c r="A603" s="335" t="s">
        <v>431</v>
      </c>
      <c r="B603" s="9"/>
      <c r="C603" s="314" t="s">
        <v>11</v>
      </c>
      <c r="D603" s="313">
        <v>16</v>
      </c>
      <c r="E603" s="315">
        <v>8</v>
      </c>
      <c r="F603" s="313">
        <v>4</v>
      </c>
      <c r="G603" s="315"/>
      <c r="H603" s="315"/>
      <c r="I603" s="315"/>
      <c r="J603" s="315"/>
      <c r="K603" s="315"/>
      <c r="L603" s="315"/>
      <c r="M603" s="315"/>
      <c r="N603" s="315"/>
      <c r="O603" s="315"/>
      <c r="P603" s="315"/>
      <c r="Q603" s="315"/>
      <c r="R603" s="315"/>
      <c r="S603" s="315"/>
      <c r="T603" s="315"/>
      <c r="U603" s="315">
        <f t="shared" si="109"/>
        <v>28</v>
      </c>
      <c r="V603" s="376"/>
    </row>
    <row r="604" spans="1:22" ht="18">
      <c r="A604" s="335" t="s">
        <v>432</v>
      </c>
      <c r="B604" s="9"/>
      <c r="C604" s="314" t="s">
        <v>11</v>
      </c>
      <c r="D604" s="313">
        <v>16</v>
      </c>
      <c r="E604" s="315">
        <v>8</v>
      </c>
      <c r="F604" s="313">
        <v>4</v>
      </c>
      <c r="G604" s="315"/>
      <c r="H604" s="315"/>
      <c r="I604" s="315"/>
      <c r="J604" s="315"/>
      <c r="K604" s="315"/>
      <c r="L604" s="315"/>
      <c r="M604" s="315"/>
      <c r="N604" s="315"/>
      <c r="O604" s="315"/>
      <c r="P604" s="315"/>
      <c r="Q604" s="315"/>
      <c r="R604" s="315"/>
      <c r="S604" s="315"/>
      <c r="T604" s="315"/>
      <c r="U604" s="315">
        <f t="shared" si="109"/>
        <v>28</v>
      </c>
      <c r="V604" s="376"/>
    </row>
    <row r="605" spans="1:22" ht="18">
      <c r="A605" s="409" t="s">
        <v>433</v>
      </c>
      <c r="B605" s="10"/>
      <c r="C605" s="314" t="s">
        <v>11</v>
      </c>
      <c r="D605" s="313">
        <v>20</v>
      </c>
      <c r="E605" s="315">
        <v>8</v>
      </c>
      <c r="F605" s="313"/>
      <c r="G605" s="315"/>
      <c r="H605" s="315"/>
      <c r="I605" s="315"/>
      <c r="J605" s="315"/>
      <c r="K605" s="315"/>
      <c r="L605" s="315"/>
      <c r="M605" s="315"/>
      <c r="N605" s="315"/>
      <c r="O605" s="315"/>
      <c r="P605" s="315"/>
      <c r="Q605" s="315"/>
      <c r="R605" s="315"/>
      <c r="S605" s="315"/>
      <c r="T605" s="315"/>
      <c r="U605" s="315">
        <f t="shared" si="109"/>
        <v>28</v>
      </c>
      <c r="V605" s="376"/>
    </row>
    <row r="606" spans="1:22" ht="18">
      <c r="A606" s="335" t="s">
        <v>434</v>
      </c>
      <c r="B606" s="9"/>
      <c r="C606" s="314" t="s">
        <v>78</v>
      </c>
      <c r="D606" s="315"/>
      <c r="E606" s="315"/>
      <c r="F606" s="315"/>
      <c r="G606" s="315"/>
      <c r="H606" s="315"/>
      <c r="I606" s="315"/>
      <c r="J606" s="315"/>
      <c r="K606" s="315"/>
      <c r="L606" s="315"/>
      <c r="M606" s="315"/>
      <c r="N606" s="315"/>
      <c r="O606" s="315"/>
      <c r="P606" s="315"/>
      <c r="Q606" s="315"/>
      <c r="R606" s="315"/>
      <c r="S606" s="315"/>
      <c r="T606" s="315"/>
      <c r="U606" s="315">
        <f t="shared" si="109"/>
        <v>0</v>
      </c>
      <c r="V606" s="376"/>
    </row>
    <row r="607" spans="1:22" ht="18">
      <c r="A607" s="335" t="s">
        <v>435</v>
      </c>
      <c r="B607" s="9"/>
      <c r="C607" s="314" t="s">
        <v>78</v>
      </c>
      <c r="D607" s="315"/>
      <c r="E607" s="315"/>
      <c r="F607" s="315"/>
      <c r="G607" s="315"/>
      <c r="H607" s="315"/>
      <c r="I607" s="315"/>
      <c r="J607" s="315"/>
      <c r="K607" s="315"/>
      <c r="L607" s="315"/>
      <c r="M607" s="315"/>
      <c r="N607" s="315"/>
      <c r="O607" s="315"/>
      <c r="P607" s="315"/>
      <c r="Q607" s="315"/>
      <c r="R607" s="315"/>
      <c r="S607" s="315"/>
      <c r="T607" s="315"/>
      <c r="U607" s="315">
        <f t="shared" si="109"/>
        <v>0</v>
      </c>
      <c r="V607" s="376"/>
    </row>
    <row r="608" spans="1:22" ht="18">
      <c r="A608" s="335" t="s">
        <v>436</v>
      </c>
      <c r="B608" s="9"/>
      <c r="C608" s="314" t="s">
        <v>78</v>
      </c>
      <c r="D608" s="315"/>
      <c r="E608" s="315"/>
      <c r="F608" s="315"/>
      <c r="G608" s="315"/>
      <c r="H608" s="315"/>
      <c r="I608" s="315"/>
      <c r="J608" s="315"/>
      <c r="K608" s="315"/>
      <c r="L608" s="315"/>
      <c r="M608" s="315"/>
      <c r="N608" s="315"/>
      <c r="O608" s="315"/>
      <c r="P608" s="315"/>
      <c r="Q608" s="315"/>
      <c r="R608" s="315"/>
      <c r="S608" s="315"/>
      <c r="T608" s="315"/>
      <c r="U608" s="315">
        <f t="shared" si="109"/>
        <v>0</v>
      </c>
      <c r="V608" s="376"/>
    </row>
    <row r="609" spans="1:22" ht="18">
      <c r="A609" s="335" t="s">
        <v>437</v>
      </c>
      <c r="B609" s="9"/>
      <c r="C609" s="314" t="s">
        <v>78</v>
      </c>
      <c r="D609" s="315"/>
      <c r="E609" s="315"/>
      <c r="F609" s="315"/>
      <c r="G609" s="315"/>
      <c r="H609" s="315"/>
      <c r="I609" s="315"/>
      <c r="J609" s="315"/>
      <c r="K609" s="315"/>
      <c r="L609" s="315"/>
      <c r="M609" s="315"/>
      <c r="N609" s="315"/>
      <c r="O609" s="315"/>
      <c r="P609" s="315"/>
      <c r="Q609" s="315"/>
      <c r="R609" s="315"/>
      <c r="S609" s="315"/>
      <c r="T609" s="315"/>
      <c r="U609" s="315">
        <f t="shared" si="109"/>
        <v>0</v>
      </c>
      <c r="V609" s="376"/>
    </row>
    <row r="610" spans="1:22" ht="18">
      <c r="A610" s="358" t="s">
        <v>438</v>
      </c>
      <c r="B610" s="359"/>
      <c r="C610" s="365" t="s">
        <v>7</v>
      </c>
      <c r="D610" s="366">
        <f aca="true" t="shared" si="110" ref="D610:J610">SUM(D598:D609)</f>
        <v>356</v>
      </c>
      <c r="E610" s="366">
        <f t="shared" si="110"/>
        <v>192</v>
      </c>
      <c r="F610" s="366">
        <f t="shared" si="110"/>
        <v>48</v>
      </c>
      <c r="G610" s="366">
        <f t="shared" si="110"/>
        <v>15</v>
      </c>
      <c r="H610" s="366">
        <f t="shared" si="110"/>
        <v>5</v>
      </c>
      <c r="I610" s="366">
        <f t="shared" si="110"/>
        <v>0</v>
      </c>
      <c r="J610" s="366">
        <f t="shared" si="110"/>
        <v>0</v>
      </c>
      <c r="K610" s="366"/>
      <c r="L610" s="366"/>
      <c r="M610" s="366">
        <f>SUM(M598:M609)</f>
        <v>10</v>
      </c>
      <c r="N610" s="366"/>
      <c r="O610" s="366"/>
      <c r="P610" s="366"/>
      <c r="Q610" s="366"/>
      <c r="R610" s="366">
        <f>SUM(R598:R609)</f>
        <v>1</v>
      </c>
      <c r="S610" s="366">
        <f>SUM(S598:S609)</f>
        <v>1</v>
      </c>
      <c r="T610" s="366">
        <f>SUM(T598:T609)</f>
        <v>0</v>
      </c>
      <c r="U610" s="367">
        <f t="shared" si="109"/>
        <v>628</v>
      </c>
      <c r="V610" s="376"/>
    </row>
    <row r="611" spans="1:22" ht="18">
      <c r="A611" s="335"/>
      <c r="B611" s="9"/>
      <c r="C611" s="314"/>
      <c r="D611" s="315"/>
      <c r="E611" s="315"/>
      <c r="F611" s="315"/>
      <c r="G611" s="315"/>
      <c r="H611" s="315"/>
      <c r="I611" s="315"/>
      <c r="J611" s="315"/>
      <c r="K611" s="315"/>
      <c r="L611" s="315"/>
      <c r="M611" s="315"/>
      <c r="N611" s="315"/>
      <c r="O611" s="315"/>
      <c r="P611" s="315"/>
      <c r="Q611" s="315"/>
      <c r="R611" s="315"/>
      <c r="S611" s="315"/>
      <c r="T611" s="315"/>
      <c r="U611" s="315"/>
      <c r="V611" s="376"/>
    </row>
    <row r="612" spans="1:22" ht="18">
      <c r="A612" s="335"/>
      <c r="B612" s="9"/>
      <c r="C612" s="314"/>
      <c r="D612" s="315"/>
      <c r="E612" s="315"/>
      <c r="F612" s="315"/>
      <c r="G612" s="315"/>
      <c r="H612" s="315"/>
      <c r="I612" s="315"/>
      <c r="J612" s="315"/>
      <c r="K612" s="315"/>
      <c r="L612" s="315"/>
      <c r="M612" s="315"/>
      <c r="N612" s="315"/>
      <c r="O612" s="315"/>
      <c r="P612" s="315"/>
      <c r="Q612" s="315"/>
      <c r="R612" s="315"/>
      <c r="S612" s="315"/>
      <c r="T612" s="315"/>
      <c r="U612" s="315">
        <f aca="true" t="shared" si="111" ref="U612:U620">SUM(D612:T612)</f>
        <v>0</v>
      </c>
      <c r="V612" s="376"/>
    </row>
    <row r="613" spans="1:22" ht="18">
      <c r="A613" s="336" t="s">
        <v>923</v>
      </c>
      <c r="B613" s="10"/>
      <c r="C613" s="314" t="s">
        <v>40</v>
      </c>
      <c r="D613" s="315">
        <v>2</v>
      </c>
      <c r="E613" s="315">
        <v>12</v>
      </c>
      <c r="F613" s="315">
        <v>2</v>
      </c>
      <c r="G613" s="315">
        <v>4</v>
      </c>
      <c r="H613" s="315">
        <v>2</v>
      </c>
      <c r="I613" s="315"/>
      <c r="J613" s="315"/>
      <c r="K613" s="315"/>
      <c r="L613" s="315">
        <v>1</v>
      </c>
      <c r="M613" s="315">
        <v>3</v>
      </c>
      <c r="N613" s="315"/>
      <c r="O613" s="315"/>
      <c r="P613" s="315"/>
      <c r="Q613" s="315"/>
      <c r="R613" s="315">
        <v>1</v>
      </c>
      <c r="S613" s="315"/>
      <c r="T613" s="315">
        <v>1</v>
      </c>
      <c r="U613" s="315">
        <f t="shared" si="111"/>
        <v>28</v>
      </c>
      <c r="V613" s="376"/>
    </row>
    <row r="614" spans="1:22" ht="18">
      <c r="A614" s="335" t="s">
        <v>439</v>
      </c>
      <c r="B614" s="9"/>
      <c r="C614" s="314" t="s">
        <v>143</v>
      </c>
      <c r="D614" s="315">
        <v>12</v>
      </c>
      <c r="E614" s="315">
        <v>8</v>
      </c>
      <c r="F614" s="315">
        <v>4</v>
      </c>
      <c r="G614" s="315"/>
      <c r="H614" s="315"/>
      <c r="I614" s="315"/>
      <c r="J614" s="315"/>
      <c r="K614" s="315"/>
      <c r="L614" s="315"/>
      <c r="M614" s="315"/>
      <c r="N614" s="315"/>
      <c r="O614" s="315"/>
      <c r="P614" s="315"/>
      <c r="Q614" s="315"/>
      <c r="R614" s="315"/>
      <c r="S614" s="315"/>
      <c r="T614" s="315"/>
      <c r="U614" s="315">
        <f t="shared" si="111"/>
        <v>24</v>
      </c>
      <c r="V614" s="376"/>
    </row>
    <row r="615" spans="1:22" ht="18">
      <c r="A615" s="335" t="s">
        <v>440</v>
      </c>
      <c r="B615" s="9"/>
      <c r="C615" s="314" t="s">
        <v>143</v>
      </c>
      <c r="D615" s="315">
        <v>12</v>
      </c>
      <c r="E615" s="315">
        <v>8</v>
      </c>
      <c r="F615" s="315">
        <v>4</v>
      </c>
      <c r="G615" s="315"/>
      <c r="H615" s="315"/>
      <c r="I615" s="315"/>
      <c r="J615" s="315"/>
      <c r="K615" s="315"/>
      <c r="L615" s="315"/>
      <c r="M615" s="315"/>
      <c r="N615" s="315"/>
      <c r="O615" s="315"/>
      <c r="P615" s="315"/>
      <c r="Q615" s="315"/>
      <c r="R615" s="315"/>
      <c r="S615" s="315"/>
      <c r="T615" s="315"/>
      <c r="U615" s="315">
        <f t="shared" si="111"/>
        <v>24</v>
      </c>
      <c r="V615" s="376"/>
    </row>
    <row r="616" spans="1:22" ht="18">
      <c r="A616" s="342" t="s">
        <v>441</v>
      </c>
      <c r="B616" s="19"/>
      <c r="C616" s="314" t="s">
        <v>45</v>
      </c>
      <c r="D616" s="315">
        <v>2</v>
      </c>
      <c r="E616" s="315">
        <v>3</v>
      </c>
      <c r="F616" s="315">
        <v>1</v>
      </c>
      <c r="G616" s="315"/>
      <c r="H616" s="315"/>
      <c r="I616" s="315"/>
      <c r="J616" s="315"/>
      <c r="K616" s="315"/>
      <c r="L616" s="315"/>
      <c r="M616" s="315"/>
      <c r="N616" s="315"/>
      <c r="O616" s="315"/>
      <c r="P616" s="315"/>
      <c r="Q616" s="315"/>
      <c r="R616" s="315"/>
      <c r="S616" s="315"/>
      <c r="T616" s="315"/>
      <c r="U616" s="315">
        <f t="shared" si="111"/>
        <v>6</v>
      </c>
      <c r="V616" s="376"/>
    </row>
    <row r="617" spans="1:22" ht="18">
      <c r="A617" s="342" t="s">
        <v>442</v>
      </c>
      <c r="B617" s="19"/>
      <c r="C617" s="314" t="s">
        <v>45</v>
      </c>
      <c r="D617" s="315">
        <v>2</v>
      </c>
      <c r="E617" s="315">
        <v>1</v>
      </c>
      <c r="F617" s="315"/>
      <c r="G617" s="315"/>
      <c r="H617" s="315"/>
      <c r="I617" s="315"/>
      <c r="J617" s="315"/>
      <c r="K617" s="315"/>
      <c r="L617" s="315"/>
      <c r="M617" s="315"/>
      <c r="N617" s="315"/>
      <c r="O617" s="315"/>
      <c r="P617" s="315"/>
      <c r="Q617" s="315"/>
      <c r="R617" s="315"/>
      <c r="S617" s="315"/>
      <c r="T617" s="315"/>
      <c r="U617" s="315">
        <f t="shared" si="111"/>
        <v>3</v>
      </c>
      <c r="V617" s="376"/>
    </row>
    <row r="618" spans="1:22" ht="18">
      <c r="A618" s="342" t="s">
        <v>443</v>
      </c>
      <c r="B618" s="19"/>
      <c r="C618" s="314" t="s">
        <v>86</v>
      </c>
      <c r="D618" s="315">
        <v>8</v>
      </c>
      <c r="E618" s="315">
        <v>6</v>
      </c>
      <c r="F618" s="315">
        <v>5</v>
      </c>
      <c r="G618" s="315">
        <v>4</v>
      </c>
      <c r="H618" s="315">
        <v>2</v>
      </c>
      <c r="I618" s="315"/>
      <c r="J618" s="315"/>
      <c r="K618" s="315"/>
      <c r="L618" s="315"/>
      <c r="M618" s="315"/>
      <c r="N618" s="315"/>
      <c r="O618" s="315"/>
      <c r="P618" s="315"/>
      <c r="Q618" s="315"/>
      <c r="R618" s="315"/>
      <c r="S618" s="315"/>
      <c r="T618" s="315"/>
      <c r="U618" s="315">
        <f t="shared" si="111"/>
        <v>25</v>
      </c>
      <c r="V618" s="376"/>
    </row>
    <row r="619" spans="1:22" ht="18">
      <c r="A619" s="405" t="s">
        <v>971</v>
      </c>
      <c r="B619" s="19"/>
      <c r="C619" s="314" t="s">
        <v>43</v>
      </c>
      <c r="D619" s="315"/>
      <c r="E619" s="315"/>
      <c r="F619" s="315"/>
      <c r="G619" s="315">
        <v>4</v>
      </c>
      <c r="H619" s="315"/>
      <c r="I619" s="315"/>
      <c r="J619" s="315"/>
      <c r="K619" s="315"/>
      <c r="L619" s="315"/>
      <c r="M619" s="315"/>
      <c r="N619" s="315"/>
      <c r="O619" s="315"/>
      <c r="P619" s="315"/>
      <c r="Q619" s="315"/>
      <c r="R619" s="315"/>
      <c r="S619" s="315"/>
      <c r="T619" s="315"/>
      <c r="U619" s="315">
        <f t="shared" si="111"/>
        <v>4</v>
      </c>
      <c r="V619" s="376"/>
    </row>
    <row r="620" spans="1:22" ht="18">
      <c r="A620" s="358" t="s">
        <v>46</v>
      </c>
      <c r="B620" s="381"/>
      <c r="C620" s="365" t="s">
        <v>7</v>
      </c>
      <c r="D620" s="366">
        <f aca="true" t="shared" si="112" ref="D620:T620">SUM(D613:D619)</f>
        <v>38</v>
      </c>
      <c r="E620" s="366">
        <f t="shared" si="112"/>
        <v>38</v>
      </c>
      <c r="F620" s="366">
        <f t="shared" si="112"/>
        <v>16</v>
      </c>
      <c r="G620" s="366">
        <f t="shared" si="112"/>
        <v>12</v>
      </c>
      <c r="H620" s="366">
        <f t="shared" si="112"/>
        <v>4</v>
      </c>
      <c r="I620" s="366">
        <f t="shared" si="112"/>
        <v>0</v>
      </c>
      <c r="J620" s="366">
        <f t="shared" si="112"/>
        <v>0</v>
      </c>
      <c r="K620" s="366">
        <f t="shared" si="112"/>
        <v>0</v>
      </c>
      <c r="L620" s="366">
        <f t="shared" si="112"/>
        <v>1</v>
      </c>
      <c r="M620" s="366">
        <f t="shared" si="112"/>
        <v>3</v>
      </c>
      <c r="N620" s="366">
        <f t="shared" si="112"/>
        <v>0</v>
      </c>
      <c r="O620" s="366">
        <f t="shared" si="112"/>
        <v>0</v>
      </c>
      <c r="P620" s="366">
        <f t="shared" si="112"/>
        <v>0</v>
      </c>
      <c r="Q620" s="366">
        <f t="shared" si="112"/>
        <v>0</v>
      </c>
      <c r="R620" s="366">
        <f t="shared" si="112"/>
        <v>1</v>
      </c>
      <c r="S620" s="366">
        <f t="shared" si="112"/>
        <v>0</v>
      </c>
      <c r="T620" s="366">
        <f t="shared" si="112"/>
        <v>1</v>
      </c>
      <c r="U620" s="367">
        <f t="shared" si="111"/>
        <v>114</v>
      </c>
      <c r="V620" s="376"/>
    </row>
    <row r="621" spans="1:22" ht="18">
      <c r="A621" s="342"/>
      <c r="B621" s="19"/>
      <c r="C621" s="314"/>
      <c r="D621" s="315"/>
      <c r="E621" s="315"/>
      <c r="F621" s="315"/>
      <c r="G621" s="315"/>
      <c r="H621" s="315"/>
      <c r="I621" s="315"/>
      <c r="J621" s="315"/>
      <c r="K621" s="315"/>
      <c r="L621" s="315"/>
      <c r="M621" s="315"/>
      <c r="N621" s="315"/>
      <c r="O621" s="315"/>
      <c r="P621" s="315"/>
      <c r="Q621" s="315"/>
      <c r="R621" s="315"/>
      <c r="S621" s="315"/>
      <c r="T621" s="315"/>
      <c r="U621" s="315">
        <f>SUM(D621:G621)</f>
        <v>0</v>
      </c>
      <c r="V621" s="376"/>
    </row>
    <row r="622" spans="1:22" ht="18">
      <c r="A622" s="334"/>
      <c r="B622" s="7"/>
      <c r="C622" s="314"/>
      <c r="D622" s="315"/>
      <c r="E622" s="315"/>
      <c r="F622" s="315"/>
      <c r="G622" s="315"/>
      <c r="H622" s="315"/>
      <c r="I622" s="315"/>
      <c r="J622" s="315"/>
      <c r="K622" s="315"/>
      <c r="L622" s="315"/>
      <c r="M622" s="315"/>
      <c r="N622" s="315"/>
      <c r="O622" s="315"/>
      <c r="P622" s="315"/>
      <c r="Q622" s="315"/>
      <c r="R622" s="315"/>
      <c r="S622" s="315"/>
      <c r="T622" s="315"/>
      <c r="U622" s="315">
        <f>SUM(D622:G622)</f>
        <v>0</v>
      </c>
      <c r="V622" s="376"/>
    </row>
    <row r="623" spans="1:22" ht="18">
      <c r="A623" s="335" t="s">
        <v>444</v>
      </c>
      <c r="B623" s="9"/>
      <c r="C623" s="314" t="s">
        <v>10</v>
      </c>
      <c r="D623" s="313">
        <v>60</v>
      </c>
      <c r="E623" s="313">
        <v>24</v>
      </c>
      <c r="F623" s="313">
        <v>8</v>
      </c>
      <c r="G623" s="313">
        <v>6</v>
      </c>
      <c r="H623" s="313">
        <v>2</v>
      </c>
      <c r="I623" s="313"/>
      <c r="J623" s="313"/>
      <c r="K623" s="313"/>
      <c r="L623" s="313"/>
      <c r="M623" s="313">
        <v>4</v>
      </c>
      <c r="N623" s="313"/>
      <c r="O623" s="313"/>
      <c r="P623" s="313"/>
      <c r="Q623" s="313"/>
      <c r="R623" s="313">
        <v>1</v>
      </c>
      <c r="S623" s="313"/>
      <c r="T623" s="313"/>
      <c r="U623" s="315">
        <f>SUM(D623:T623)</f>
        <v>105</v>
      </c>
      <c r="V623" s="376"/>
    </row>
    <row r="624" spans="1:22" ht="18">
      <c r="A624" s="335" t="s">
        <v>445</v>
      </c>
      <c r="B624" s="9"/>
      <c r="C624" s="314" t="s">
        <v>11</v>
      </c>
      <c r="D624" s="313">
        <v>16</v>
      </c>
      <c r="E624" s="315">
        <v>8</v>
      </c>
      <c r="F624" s="313">
        <v>4</v>
      </c>
      <c r="G624" s="315"/>
      <c r="H624" s="315"/>
      <c r="I624" s="315"/>
      <c r="J624" s="315"/>
      <c r="K624" s="315"/>
      <c r="L624" s="315"/>
      <c r="M624" s="315"/>
      <c r="N624" s="315"/>
      <c r="O624" s="315"/>
      <c r="P624" s="315"/>
      <c r="Q624" s="315"/>
      <c r="R624" s="315"/>
      <c r="S624" s="315"/>
      <c r="T624" s="315"/>
      <c r="U624" s="315">
        <f>SUM(D624:T624)</f>
        <v>28</v>
      </c>
      <c r="V624" s="376"/>
    </row>
    <row r="625" spans="1:22" ht="18">
      <c r="A625" s="335" t="s">
        <v>446</v>
      </c>
      <c r="B625" s="9"/>
      <c r="C625" s="314" t="s">
        <v>13</v>
      </c>
      <c r="D625" s="313">
        <v>40</v>
      </c>
      <c r="E625" s="313">
        <v>12</v>
      </c>
      <c r="F625" s="313">
        <v>8</v>
      </c>
      <c r="G625" s="313"/>
      <c r="H625" s="313"/>
      <c r="I625" s="313"/>
      <c r="J625" s="313"/>
      <c r="K625" s="313"/>
      <c r="L625" s="313"/>
      <c r="M625" s="313"/>
      <c r="N625" s="313"/>
      <c r="O625" s="313"/>
      <c r="P625" s="313"/>
      <c r="Q625" s="313"/>
      <c r="R625" s="313"/>
      <c r="S625" s="313"/>
      <c r="T625" s="313"/>
      <c r="U625" s="315">
        <f>SUM(D625:T625)</f>
        <v>60</v>
      </c>
      <c r="V625" s="376"/>
    </row>
    <row r="626" spans="1:22" ht="18">
      <c r="A626" s="368" t="s">
        <v>447</v>
      </c>
      <c r="B626" s="10"/>
      <c r="C626" s="368" t="s">
        <v>11</v>
      </c>
      <c r="D626" s="313">
        <v>20</v>
      </c>
      <c r="E626" s="369">
        <v>8</v>
      </c>
      <c r="F626" s="313">
        <v>0</v>
      </c>
      <c r="G626" s="369"/>
      <c r="H626" s="369"/>
      <c r="I626" s="369"/>
      <c r="J626" s="369"/>
      <c r="K626" s="369"/>
      <c r="L626" s="369"/>
      <c r="M626" s="369"/>
      <c r="N626" s="369"/>
      <c r="O626" s="369"/>
      <c r="P626" s="369"/>
      <c r="Q626" s="369"/>
      <c r="R626" s="369"/>
      <c r="S626" s="369"/>
      <c r="T626" s="369"/>
      <c r="U626" s="369">
        <f>SUM(D626:T626)</f>
        <v>28</v>
      </c>
      <c r="V626" s="376"/>
    </row>
    <row r="627" spans="1:22" ht="18">
      <c r="A627" s="358" t="s">
        <v>448</v>
      </c>
      <c r="B627" s="359"/>
      <c r="C627" s="365" t="s">
        <v>7</v>
      </c>
      <c r="D627" s="366">
        <f aca="true" t="shared" si="113" ref="D627:J627">SUM(D623:D626)</f>
        <v>136</v>
      </c>
      <c r="E627" s="366">
        <f t="shared" si="113"/>
        <v>52</v>
      </c>
      <c r="F627" s="366">
        <f t="shared" si="113"/>
        <v>20</v>
      </c>
      <c r="G627" s="366">
        <f t="shared" si="113"/>
        <v>6</v>
      </c>
      <c r="H627" s="366">
        <f t="shared" si="113"/>
        <v>2</v>
      </c>
      <c r="I627" s="366">
        <f t="shared" si="113"/>
        <v>0</v>
      </c>
      <c r="J627" s="366">
        <f t="shared" si="113"/>
        <v>0</v>
      </c>
      <c r="K627" s="366"/>
      <c r="L627" s="366"/>
      <c r="M627" s="366">
        <f>SUM(M623:M626)</f>
        <v>4</v>
      </c>
      <c r="N627" s="366"/>
      <c r="O627" s="366"/>
      <c r="P627" s="366"/>
      <c r="Q627" s="366"/>
      <c r="R627" s="366">
        <f>SUM(R623:R626)</f>
        <v>1</v>
      </c>
      <c r="S627" s="366">
        <f>SUM(S623:S626)</f>
        <v>0</v>
      </c>
      <c r="T627" s="366">
        <f>SUM(T623:T626)</f>
        <v>0</v>
      </c>
      <c r="U627" s="367">
        <f>SUM(D627:T627)</f>
        <v>221</v>
      </c>
      <c r="V627" s="376"/>
    </row>
    <row r="628" spans="1:22" ht="18">
      <c r="A628" s="337"/>
      <c r="B628" s="13"/>
      <c r="C628" s="314"/>
      <c r="D628" s="315"/>
      <c r="E628" s="315"/>
      <c r="F628" s="315"/>
      <c r="G628" s="315"/>
      <c r="H628" s="315"/>
      <c r="I628" s="315"/>
      <c r="J628" s="315"/>
      <c r="K628" s="315"/>
      <c r="L628" s="315"/>
      <c r="M628" s="315"/>
      <c r="N628" s="315"/>
      <c r="O628" s="315"/>
      <c r="P628" s="315"/>
      <c r="Q628" s="315"/>
      <c r="R628" s="315"/>
      <c r="S628" s="315"/>
      <c r="T628" s="315"/>
      <c r="U628" s="315">
        <f>SUM(D628:G628)</f>
        <v>0</v>
      </c>
      <c r="V628" s="376"/>
    </row>
    <row r="629" spans="1:22" ht="18">
      <c r="A629" s="334"/>
      <c r="B629" s="7"/>
      <c r="C629" s="314"/>
      <c r="D629" s="315"/>
      <c r="E629" s="315"/>
      <c r="F629" s="315"/>
      <c r="G629" s="315"/>
      <c r="H629" s="315"/>
      <c r="I629" s="315"/>
      <c r="J629" s="315"/>
      <c r="K629" s="315"/>
      <c r="L629" s="315"/>
      <c r="M629" s="315"/>
      <c r="N629" s="315"/>
      <c r="O629" s="315"/>
      <c r="P629" s="315"/>
      <c r="Q629" s="315"/>
      <c r="R629" s="315"/>
      <c r="S629" s="315"/>
      <c r="T629" s="315"/>
      <c r="U629" s="315">
        <f>SUM(D629:G629)</f>
        <v>0</v>
      </c>
      <c r="V629" s="376"/>
    </row>
    <row r="630" spans="1:22" ht="18">
      <c r="A630" s="335" t="s">
        <v>449</v>
      </c>
      <c r="B630" s="9"/>
      <c r="C630" s="347" t="s">
        <v>740</v>
      </c>
      <c r="D630" s="315">
        <v>60</v>
      </c>
      <c r="E630" s="315">
        <v>28</v>
      </c>
      <c r="F630" s="315">
        <v>8</v>
      </c>
      <c r="G630" s="315">
        <v>4</v>
      </c>
      <c r="H630" s="315">
        <v>2</v>
      </c>
      <c r="I630" s="315"/>
      <c r="J630" s="315"/>
      <c r="K630" s="315"/>
      <c r="L630" s="315"/>
      <c r="M630" s="315">
        <v>3</v>
      </c>
      <c r="N630" s="315"/>
      <c r="O630" s="315"/>
      <c r="P630" s="315"/>
      <c r="Q630" s="315"/>
      <c r="R630" s="315">
        <v>1</v>
      </c>
      <c r="S630" s="315"/>
      <c r="T630" s="315"/>
      <c r="U630" s="315">
        <f>SUM(D630:T630)</f>
        <v>106</v>
      </c>
      <c r="V630" s="376"/>
    </row>
    <row r="631" spans="1:22" ht="18">
      <c r="A631" s="335" t="s">
        <v>450</v>
      </c>
      <c r="B631" s="9"/>
      <c r="C631" s="314" t="s">
        <v>34</v>
      </c>
      <c r="D631" s="315">
        <v>20</v>
      </c>
      <c r="E631" s="315">
        <v>12</v>
      </c>
      <c r="F631" s="315">
        <v>4</v>
      </c>
      <c r="G631" s="315"/>
      <c r="H631" s="315"/>
      <c r="I631" s="315"/>
      <c r="J631" s="315"/>
      <c r="K631" s="315"/>
      <c r="L631" s="315"/>
      <c r="M631" s="315"/>
      <c r="N631" s="315"/>
      <c r="O631" s="315"/>
      <c r="P631" s="315"/>
      <c r="Q631" s="315"/>
      <c r="R631" s="315"/>
      <c r="S631" s="315"/>
      <c r="T631" s="315"/>
      <c r="U631" s="315">
        <f>SUM(D631:T631)</f>
        <v>36</v>
      </c>
      <c r="V631" s="376"/>
    </row>
    <row r="632" spans="1:22" ht="18">
      <c r="A632" s="335" t="s">
        <v>451</v>
      </c>
      <c r="B632" s="9"/>
      <c r="C632" s="314" t="s">
        <v>11</v>
      </c>
      <c r="D632" s="313">
        <v>20</v>
      </c>
      <c r="E632" s="315">
        <v>8</v>
      </c>
      <c r="F632" s="313"/>
      <c r="G632" s="315"/>
      <c r="H632" s="315"/>
      <c r="I632" s="315"/>
      <c r="J632" s="315"/>
      <c r="K632" s="315"/>
      <c r="L632" s="315"/>
      <c r="M632" s="315"/>
      <c r="N632" s="315"/>
      <c r="O632" s="315"/>
      <c r="P632" s="315"/>
      <c r="Q632" s="315"/>
      <c r="R632" s="315"/>
      <c r="S632" s="315"/>
      <c r="T632" s="315"/>
      <c r="U632" s="315">
        <f>SUM(D632:T632)</f>
        <v>28</v>
      </c>
      <c r="V632" s="376"/>
    </row>
    <row r="633" spans="1:22" ht="18">
      <c r="A633" s="407" t="s">
        <v>452</v>
      </c>
      <c r="B633" s="9"/>
      <c r="C633" s="314" t="s">
        <v>15</v>
      </c>
      <c r="D633" s="315"/>
      <c r="E633" s="315"/>
      <c r="F633" s="315"/>
      <c r="G633" s="315"/>
      <c r="H633" s="315"/>
      <c r="I633" s="315"/>
      <c r="J633" s="315"/>
      <c r="K633" s="315"/>
      <c r="L633" s="315"/>
      <c r="M633" s="315"/>
      <c r="N633" s="315"/>
      <c r="O633" s="315"/>
      <c r="P633" s="315"/>
      <c r="Q633" s="315"/>
      <c r="R633" s="315"/>
      <c r="S633" s="315"/>
      <c r="T633" s="315"/>
      <c r="U633" s="315">
        <f>SUM(D633:T633)</f>
        <v>0</v>
      </c>
      <c r="V633" s="376"/>
    </row>
    <row r="634" spans="1:22" ht="18">
      <c r="A634" s="358" t="s">
        <v>453</v>
      </c>
      <c r="B634" s="359"/>
      <c r="C634" s="365" t="s">
        <v>7</v>
      </c>
      <c r="D634" s="366">
        <f aca="true" t="shared" si="114" ref="D634:J634">SUM(D630:D633)</f>
        <v>100</v>
      </c>
      <c r="E634" s="366">
        <f t="shared" si="114"/>
        <v>48</v>
      </c>
      <c r="F634" s="366">
        <f t="shared" si="114"/>
        <v>12</v>
      </c>
      <c r="G634" s="366">
        <f t="shared" si="114"/>
        <v>4</v>
      </c>
      <c r="H634" s="366">
        <f t="shared" si="114"/>
        <v>2</v>
      </c>
      <c r="I634" s="366">
        <f t="shared" si="114"/>
        <v>0</v>
      </c>
      <c r="J634" s="366">
        <f t="shared" si="114"/>
        <v>0</v>
      </c>
      <c r="K634" s="366"/>
      <c r="L634" s="366"/>
      <c r="M634" s="366">
        <f>SUM(M630:M633)</f>
        <v>3</v>
      </c>
      <c r="N634" s="366"/>
      <c r="O634" s="366"/>
      <c r="P634" s="366"/>
      <c r="Q634" s="366"/>
      <c r="R634" s="366">
        <f>SUM(R630:R633)</f>
        <v>1</v>
      </c>
      <c r="S634" s="366">
        <f>SUM(S630:S633)</f>
        <v>0</v>
      </c>
      <c r="T634" s="366">
        <f>SUM(T630:T633)</f>
        <v>0</v>
      </c>
      <c r="U634" s="367">
        <f>SUM(D634:T634)</f>
        <v>170</v>
      </c>
      <c r="V634" s="376"/>
    </row>
    <row r="635" spans="1:22" ht="18">
      <c r="A635" s="337"/>
      <c r="B635" s="13"/>
      <c r="C635" s="314"/>
      <c r="D635" s="315"/>
      <c r="E635" s="315"/>
      <c r="F635" s="315"/>
      <c r="G635" s="315"/>
      <c r="H635" s="315"/>
      <c r="I635" s="315"/>
      <c r="J635" s="315"/>
      <c r="K635" s="315"/>
      <c r="L635" s="315"/>
      <c r="M635" s="315"/>
      <c r="N635" s="315"/>
      <c r="O635" s="315"/>
      <c r="P635" s="315"/>
      <c r="Q635" s="315"/>
      <c r="R635" s="315"/>
      <c r="S635" s="315"/>
      <c r="T635" s="315"/>
      <c r="U635" s="315">
        <f>SUM(D635:G635)</f>
        <v>0</v>
      </c>
      <c r="V635" s="376"/>
    </row>
    <row r="636" spans="1:22" ht="18">
      <c r="A636" s="334"/>
      <c r="B636" s="7"/>
      <c r="C636" s="314"/>
      <c r="D636" s="315"/>
      <c r="E636" s="315"/>
      <c r="F636" s="315"/>
      <c r="G636" s="315"/>
      <c r="H636" s="315"/>
      <c r="I636" s="315"/>
      <c r="J636" s="315"/>
      <c r="K636" s="315"/>
      <c r="L636" s="315"/>
      <c r="M636" s="315"/>
      <c r="N636" s="315"/>
      <c r="O636" s="315"/>
      <c r="P636" s="315"/>
      <c r="Q636" s="315"/>
      <c r="R636" s="315"/>
      <c r="S636" s="315"/>
      <c r="T636" s="315"/>
      <c r="U636" s="315">
        <f>SUM(D636:G636)</f>
        <v>0</v>
      </c>
      <c r="V636" s="376"/>
    </row>
    <row r="637" spans="1:22" ht="18">
      <c r="A637" s="335" t="s">
        <v>454</v>
      </c>
      <c r="B637" s="9"/>
      <c r="C637" s="314" t="s">
        <v>122</v>
      </c>
      <c r="D637" s="315">
        <v>76</v>
      </c>
      <c r="E637" s="315">
        <v>28</v>
      </c>
      <c r="F637" s="315">
        <v>8</v>
      </c>
      <c r="G637" s="315">
        <v>7</v>
      </c>
      <c r="H637" s="315">
        <v>2</v>
      </c>
      <c r="I637" s="315"/>
      <c r="J637" s="315"/>
      <c r="K637" s="315"/>
      <c r="L637" s="315"/>
      <c r="M637" s="315">
        <v>5</v>
      </c>
      <c r="N637" s="315"/>
      <c r="O637" s="315"/>
      <c r="P637" s="315"/>
      <c r="Q637" s="315"/>
      <c r="R637" s="315"/>
      <c r="S637" s="315">
        <v>1</v>
      </c>
      <c r="T637" s="315"/>
      <c r="U637" s="315">
        <f aca="true" t="shared" si="115" ref="U637:U647">SUM(D637:T637)</f>
        <v>127</v>
      </c>
      <c r="V637" s="376"/>
    </row>
    <row r="638" spans="1:22" ht="18">
      <c r="A638" s="335" t="s">
        <v>455</v>
      </c>
      <c r="B638" s="9"/>
      <c r="C638" s="314" t="s">
        <v>78</v>
      </c>
      <c r="D638" s="315"/>
      <c r="E638" s="315"/>
      <c r="F638" s="315"/>
      <c r="G638" s="315"/>
      <c r="H638" s="315"/>
      <c r="I638" s="315"/>
      <c r="J638" s="315"/>
      <c r="K638" s="315"/>
      <c r="L638" s="315"/>
      <c r="M638" s="315"/>
      <c r="N638" s="315"/>
      <c r="O638" s="315"/>
      <c r="P638" s="315"/>
      <c r="Q638" s="315"/>
      <c r="R638" s="315"/>
      <c r="S638" s="315"/>
      <c r="T638" s="315"/>
      <c r="U638" s="315">
        <f t="shared" si="115"/>
        <v>0</v>
      </c>
      <c r="V638" s="376"/>
    </row>
    <row r="639" spans="1:22" ht="18">
      <c r="A639" s="335" t="s">
        <v>456</v>
      </c>
      <c r="B639" s="9"/>
      <c r="C639" s="314" t="s">
        <v>457</v>
      </c>
      <c r="D639" s="315">
        <v>40</v>
      </c>
      <c r="E639" s="315">
        <v>12</v>
      </c>
      <c r="F639" s="315">
        <v>8</v>
      </c>
      <c r="G639" s="315"/>
      <c r="H639" s="315"/>
      <c r="I639" s="315"/>
      <c r="J639" s="315"/>
      <c r="K639" s="315"/>
      <c r="L639" s="315"/>
      <c r="M639" s="315"/>
      <c r="N639" s="315"/>
      <c r="O639" s="315"/>
      <c r="P639" s="315"/>
      <c r="Q639" s="315"/>
      <c r="R639" s="315"/>
      <c r="S639" s="315"/>
      <c r="T639" s="315"/>
      <c r="U639" s="315">
        <f t="shared" si="115"/>
        <v>60</v>
      </c>
      <c r="V639" s="376"/>
    </row>
    <row r="640" spans="1:22" ht="18">
      <c r="A640" s="336" t="s">
        <v>458</v>
      </c>
      <c r="B640" s="10"/>
      <c r="C640" s="312" t="s">
        <v>11</v>
      </c>
      <c r="D640" s="313">
        <v>20</v>
      </c>
      <c r="E640" s="313">
        <v>8</v>
      </c>
      <c r="F640" s="313"/>
      <c r="G640" s="315"/>
      <c r="H640" s="315"/>
      <c r="I640" s="315"/>
      <c r="J640" s="315"/>
      <c r="K640" s="315"/>
      <c r="L640" s="315"/>
      <c r="M640" s="315"/>
      <c r="N640" s="315"/>
      <c r="O640" s="315"/>
      <c r="P640" s="315"/>
      <c r="Q640" s="315"/>
      <c r="R640" s="315"/>
      <c r="S640" s="315"/>
      <c r="T640" s="315"/>
      <c r="U640" s="315">
        <f t="shared" si="115"/>
        <v>28</v>
      </c>
      <c r="V640" s="376"/>
    </row>
    <row r="641" spans="1:22" ht="18">
      <c r="A641" s="335" t="s">
        <v>459</v>
      </c>
      <c r="B641" s="9"/>
      <c r="C641" s="314" t="s">
        <v>11</v>
      </c>
      <c r="D641" s="313">
        <v>16</v>
      </c>
      <c r="E641" s="315">
        <v>8</v>
      </c>
      <c r="F641" s="313">
        <v>4</v>
      </c>
      <c r="G641" s="315"/>
      <c r="H641" s="315"/>
      <c r="I641" s="315"/>
      <c r="J641" s="315"/>
      <c r="K641" s="315"/>
      <c r="L641" s="315"/>
      <c r="M641" s="315"/>
      <c r="N641" s="315"/>
      <c r="O641" s="315"/>
      <c r="P641" s="315"/>
      <c r="Q641" s="315"/>
      <c r="R641" s="315"/>
      <c r="S641" s="315"/>
      <c r="T641" s="315"/>
      <c r="U641" s="315">
        <f t="shared" si="115"/>
        <v>28</v>
      </c>
      <c r="V641" s="376"/>
    </row>
    <row r="642" spans="1:22" ht="18">
      <c r="A642" s="335" t="s">
        <v>460</v>
      </c>
      <c r="B642" s="9"/>
      <c r="C642" s="314" t="s">
        <v>11</v>
      </c>
      <c r="D642" s="313">
        <v>16</v>
      </c>
      <c r="E642" s="315">
        <v>8</v>
      </c>
      <c r="F642" s="313">
        <v>4</v>
      </c>
      <c r="G642" s="315"/>
      <c r="H642" s="315"/>
      <c r="I642" s="315"/>
      <c r="J642" s="315"/>
      <c r="K642" s="315"/>
      <c r="L642" s="315"/>
      <c r="M642" s="315"/>
      <c r="N642" s="315"/>
      <c r="O642" s="315"/>
      <c r="P642" s="315"/>
      <c r="Q642" s="315"/>
      <c r="R642" s="315"/>
      <c r="S642" s="315"/>
      <c r="T642" s="315"/>
      <c r="U642" s="315">
        <f t="shared" si="115"/>
        <v>28</v>
      </c>
      <c r="V642" s="376"/>
    </row>
    <row r="643" spans="1:22" ht="18">
      <c r="A643" s="335" t="s">
        <v>461</v>
      </c>
      <c r="B643" s="9"/>
      <c r="C643" s="314" t="s">
        <v>73</v>
      </c>
      <c r="D643" s="315">
        <v>32</v>
      </c>
      <c r="E643" s="315">
        <v>16</v>
      </c>
      <c r="F643" s="315">
        <v>4</v>
      </c>
      <c r="G643" s="315"/>
      <c r="H643" s="315"/>
      <c r="I643" s="315"/>
      <c r="J643" s="315"/>
      <c r="K643" s="315"/>
      <c r="L643" s="315"/>
      <c r="M643" s="315"/>
      <c r="N643" s="315"/>
      <c r="O643" s="315"/>
      <c r="P643" s="315"/>
      <c r="Q643" s="315"/>
      <c r="R643" s="315"/>
      <c r="S643" s="315"/>
      <c r="T643" s="315"/>
      <c r="U643" s="315">
        <f t="shared" si="115"/>
        <v>52</v>
      </c>
      <c r="V643" s="376"/>
    </row>
    <row r="644" spans="1:22" ht="18">
      <c r="A644" s="335" t="s">
        <v>462</v>
      </c>
      <c r="B644" s="9"/>
      <c r="C644" s="314" t="s">
        <v>11</v>
      </c>
      <c r="D644" s="313">
        <v>16</v>
      </c>
      <c r="E644" s="315">
        <v>8</v>
      </c>
      <c r="F644" s="313">
        <v>4</v>
      </c>
      <c r="G644" s="315"/>
      <c r="H644" s="315"/>
      <c r="I644" s="315"/>
      <c r="J644" s="315"/>
      <c r="K644" s="315"/>
      <c r="L644" s="315"/>
      <c r="M644" s="315"/>
      <c r="N644" s="315"/>
      <c r="O644" s="315"/>
      <c r="P644" s="315"/>
      <c r="Q644" s="315"/>
      <c r="R644" s="315"/>
      <c r="S644" s="315"/>
      <c r="T644" s="315"/>
      <c r="U644" s="315">
        <f t="shared" si="115"/>
        <v>28</v>
      </c>
      <c r="V644" s="376"/>
    </row>
    <row r="645" spans="1:22" ht="18">
      <c r="A645" s="335" t="s">
        <v>463</v>
      </c>
      <c r="B645" s="9"/>
      <c r="C645" s="314" t="s">
        <v>34</v>
      </c>
      <c r="D645" s="315">
        <v>20</v>
      </c>
      <c r="E645" s="315">
        <v>12</v>
      </c>
      <c r="F645" s="315">
        <v>4</v>
      </c>
      <c r="G645" s="315"/>
      <c r="H645" s="315"/>
      <c r="I645" s="315"/>
      <c r="J645" s="315"/>
      <c r="K645" s="315"/>
      <c r="L645" s="315"/>
      <c r="M645" s="315"/>
      <c r="N645" s="315"/>
      <c r="O645" s="315"/>
      <c r="P645" s="315"/>
      <c r="Q645" s="315"/>
      <c r="R645" s="315"/>
      <c r="S645" s="315"/>
      <c r="T645" s="315"/>
      <c r="U645" s="315">
        <f t="shared" si="115"/>
        <v>36</v>
      </c>
      <c r="V645" s="376"/>
    </row>
    <row r="646" spans="1:22" ht="18">
      <c r="A646" s="335" t="s">
        <v>464</v>
      </c>
      <c r="B646" s="9"/>
      <c r="C646" s="314" t="s">
        <v>11</v>
      </c>
      <c r="D646" s="313">
        <v>16</v>
      </c>
      <c r="E646" s="315">
        <v>8</v>
      </c>
      <c r="F646" s="313">
        <v>4</v>
      </c>
      <c r="G646" s="315"/>
      <c r="H646" s="315"/>
      <c r="I646" s="315"/>
      <c r="J646" s="315"/>
      <c r="K646" s="315"/>
      <c r="L646" s="315"/>
      <c r="M646" s="315"/>
      <c r="N646" s="315"/>
      <c r="O646" s="315"/>
      <c r="P646" s="315"/>
      <c r="Q646" s="315"/>
      <c r="R646" s="315"/>
      <c r="S646" s="315"/>
      <c r="T646" s="315"/>
      <c r="U646" s="315">
        <f t="shared" si="115"/>
        <v>28</v>
      </c>
      <c r="V646" s="376"/>
    </row>
    <row r="647" spans="1:22" ht="18">
      <c r="A647" s="358" t="s">
        <v>465</v>
      </c>
      <c r="B647" s="359"/>
      <c r="C647" s="365" t="s">
        <v>7</v>
      </c>
      <c r="D647" s="366">
        <f aca="true" t="shared" si="116" ref="D647:J647">SUM(D637:D646)</f>
        <v>252</v>
      </c>
      <c r="E647" s="366">
        <f t="shared" si="116"/>
        <v>108</v>
      </c>
      <c r="F647" s="366">
        <f t="shared" si="116"/>
        <v>40</v>
      </c>
      <c r="G647" s="366">
        <f t="shared" si="116"/>
        <v>7</v>
      </c>
      <c r="H647" s="366">
        <f t="shared" si="116"/>
        <v>2</v>
      </c>
      <c r="I647" s="366">
        <f t="shared" si="116"/>
        <v>0</v>
      </c>
      <c r="J647" s="366">
        <f t="shared" si="116"/>
        <v>0</v>
      </c>
      <c r="K647" s="366"/>
      <c r="L647" s="366"/>
      <c r="M647" s="366">
        <f>SUM(M637:M646)</f>
        <v>5</v>
      </c>
      <c r="N647" s="366"/>
      <c r="O647" s="366"/>
      <c r="P647" s="366"/>
      <c r="Q647" s="366"/>
      <c r="R647" s="366">
        <f>SUM(R637:R646)</f>
        <v>0</v>
      </c>
      <c r="S647" s="366">
        <f>SUM(S637:S646)</f>
        <v>1</v>
      </c>
      <c r="T647" s="366">
        <f>SUM(T637:T646)</f>
        <v>0</v>
      </c>
      <c r="U647" s="367">
        <f t="shared" si="115"/>
        <v>415</v>
      </c>
      <c r="V647" s="376"/>
    </row>
    <row r="648" spans="1:22" ht="18">
      <c r="A648" s="335"/>
      <c r="B648" s="9"/>
      <c r="C648" s="314"/>
      <c r="D648" s="315"/>
      <c r="E648" s="315"/>
      <c r="F648" s="315"/>
      <c r="G648" s="315"/>
      <c r="H648" s="315"/>
      <c r="I648" s="315"/>
      <c r="J648" s="315"/>
      <c r="K648" s="315"/>
      <c r="L648" s="315"/>
      <c r="M648" s="315"/>
      <c r="N648" s="315"/>
      <c r="O648" s="315"/>
      <c r="P648" s="315"/>
      <c r="Q648" s="315"/>
      <c r="R648" s="315"/>
      <c r="S648" s="315"/>
      <c r="T648" s="315"/>
      <c r="U648" s="315"/>
      <c r="V648" s="376"/>
    </row>
    <row r="649" spans="1:22" ht="18">
      <c r="A649" s="337"/>
      <c r="B649" s="13"/>
      <c r="C649" s="314"/>
      <c r="D649" s="315"/>
      <c r="E649" s="315"/>
      <c r="F649" s="315"/>
      <c r="G649" s="315"/>
      <c r="H649" s="315"/>
      <c r="I649" s="315"/>
      <c r="J649" s="315"/>
      <c r="K649" s="315"/>
      <c r="L649" s="315"/>
      <c r="M649" s="315"/>
      <c r="N649" s="315"/>
      <c r="O649" s="315"/>
      <c r="P649" s="315"/>
      <c r="Q649" s="315"/>
      <c r="R649" s="315"/>
      <c r="S649" s="315"/>
      <c r="T649" s="315"/>
      <c r="U649" s="315">
        <f>SUM(D649:T649)</f>
        <v>0</v>
      </c>
      <c r="V649" s="376"/>
    </row>
    <row r="650" spans="1:22" ht="18">
      <c r="A650" s="336" t="s">
        <v>934</v>
      </c>
      <c r="B650" s="12"/>
      <c r="C650" s="314" t="s">
        <v>40</v>
      </c>
      <c r="D650" s="315">
        <v>2</v>
      </c>
      <c r="E650" s="315">
        <v>8</v>
      </c>
      <c r="F650" s="315">
        <v>2</v>
      </c>
      <c r="G650" s="315">
        <v>2</v>
      </c>
      <c r="H650" s="315">
        <v>1</v>
      </c>
      <c r="I650" s="315"/>
      <c r="J650" s="315"/>
      <c r="K650" s="315"/>
      <c r="L650" s="315">
        <v>1</v>
      </c>
      <c r="M650" s="315">
        <v>2</v>
      </c>
      <c r="N650" s="315"/>
      <c r="O650" s="315"/>
      <c r="P650" s="315"/>
      <c r="Q650" s="315"/>
      <c r="R650" s="315"/>
      <c r="S650" s="315"/>
      <c r="T650" s="315">
        <v>1</v>
      </c>
      <c r="U650" s="315">
        <f>SUM(D650:T650)</f>
        <v>19</v>
      </c>
      <c r="V650" s="376"/>
    </row>
    <row r="651" spans="1:22" ht="18">
      <c r="A651" s="342" t="s">
        <v>466</v>
      </c>
      <c r="B651" s="19"/>
      <c r="C651" s="314" t="s">
        <v>45</v>
      </c>
      <c r="D651" s="315">
        <v>1</v>
      </c>
      <c r="E651" s="315">
        <v>2</v>
      </c>
      <c r="F651" s="315">
        <v>1</v>
      </c>
      <c r="G651" s="315"/>
      <c r="H651" s="315"/>
      <c r="I651" s="315"/>
      <c r="J651" s="315"/>
      <c r="K651" s="315"/>
      <c r="L651" s="315"/>
      <c r="M651" s="315"/>
      <c r="N651" s="315"/>
      <c r="O651" s="315"/>
      <c r="P651" s="315"/>
      <c r="Q651" s="315"/>
      <c r="R651" s="315"/>
      <c r="S651" s="315"/>
      <c r="T651" s="315"/>
      <c r="U651" s="315">
        <f>SUM(D651:T651)</f>
        <v>4</v>
      </c>
      <c r="V651" s="376"/>
    </row>
    <row r="652" spans="1:22" ht="18">
      <c r="A652" s="342" t="s">
        <v>929</v>
      </c>
      <c r="B652" s="19"/>
      <c r="C652" s="314" t="s">
        <v>43</v>
      </c>
      <c r="D652" s="315"/>
      <c r="E652" s="315"/>
      <c r="F652" s="315"/>
      <c r="G652" s="315">
        <v>4</v>
      </c>
      <c r="H652" s="315"/>
      <c r="I652" s="315"/>
      <c r="J652" s="315"/>
      <c r="K652" s="315"/>
      <c r="L652" s="315"/>
      <c r="M652" s="315"/>
      <c r="N652" s="315"/>
      <c r="O652" s="315"/>
      <c r="P652" s="315"/>
      <c r="Q652" s="315"/>
      <c r="R652" s="315"/>
      <c r="S652" s="315"/>
      <c r="T652" s="315"/>
      <c r="U652" s="315">
        <f>SUM(D652:T652)</f>
        <v>4</v>
      </c>
      <c r="V652" s="376"/>
    </row>
    <row r="653" spans="1:22" ht="18">
      <c r="A653" s="358" t="s">
        <v>46</v>
      </c>
      <c r="B653" s="381"/>
      <c r="C653" s="365" t="s">
        <v>7</v>
      </c>
      <c r="D653" s="366">
        <f aca="true" t="shared" si="117" ref="D653:T653">SUM(D650:D652)</f>
        <v>3</v>
      </c>
      <c r="E653" s="366">
        <f t="shared" si="117"/>
        <v>10</v>
      </c>
      <c r="F653" s="366">
        <f t="shared" si="117"/>
        <v>3</v>
      </c>
      <c r="G653" s="366">
        <f t="shared" si="117"/>
        <v>6</v>
      </c>
      <c r="H653" s="366">
        <f t="shared" si="117"/>
        <v>1</v>
      </c>
      <c r="I653" s="366">
        <f t="shared" si="117"/>
        <v>0</v>
      </c>
      <c r="J653" s="366">
        <f t="shared" si="117"/>
        <v>0</v>
      </c>
      <c r="K653" s="366">
        <f t="shared" si="117"/>
        <v>0</v>
      </c>
      <c r="L653" s="366">
        <f t="shared" si="117"/>
        <v>1</v>
      </c>
      <c r="M653" s="366">
        <f t="shared" si="117"/>
        <v>2</v>
      </c>
      <c r="N653" s="366">
        <f t="shared" si="117"/>
        <v>0</v>
      </c>
      <c r="O653" s="366">
        <f t="shared" si="117"/>
        <v>0</v>
      </c>
      <c r="P653" s="366">
        <f t="shared" si="117"/>
        <v>0</v>
      </c>
      <c r="Q653" s="366">
        <f t="shared" si="117"/>
        <v>0</v>
      </c>
      <c r="R653" s="366">
        <f t="shared" si="117"/>
        <v>0</v>
      </c>
      <c r="S653" s="366">
        <f t="shared" si="117"/>
        <v>0</v>
      </c>
      <c r="T653" s="366">
        <f t="shared" si="117"/>
        <v>1</v>
      </c>
      <c r="U653" s="367">
        <f>SUM(D653:T653)</f>
        <v>27</v>
      </c>
      <c r="V653" s="376"/>
    </row>
    <row r="654" spans="1:22" ht="18">
      <c r="A654" s="343"/>
      <c r="B654" s="12"/>
      <c r="C654" s="314"/>
      <c r="D654" s="315"/>
      <c r="E654" s="315"/>
      <c r="F654" s="315"/>
      <c r="G654" s="315"/>
      <c r="H654" s="315"/>
      <c r="I654" s="315"/>
      <c r="J654" s="315"/>
      <c r="K654" s="315"/>
      <c r="L654" s="315"/>
      <c r="M654" s="315"/>
      <c r="N654" s="315"/>
      <c r="O654" s="315"/>
      <c r="P654" s="315"/>
      <c r="Q654" s="315"/>
      <c r="R654" s="315"/>
      <c r="S654" s="315"/>
      <c r="T654" s="315"/>
      <c r="U654" s="315">
        <f>SUM(D654:G654)</f>
        <v>0</v>
      </c>
      <c r="V654" s="376"/>
    </row>
    <row r="655" spans="1:22" ht="18">
      <c r="A655" s="343"/>
      <c r="B655" s="12"/>
      <c r="C655" s="314"/>
      <c r="D655" s="315"/>
      <c r="E655" s="315"/>
      <c r="F655" s="315"/>
      <c r="G655" s="315"/>
      <c r="H655" s="315"/>
      <c r="I655" s="315"/>
      <c r="J655" s="315"/>
      <c r="K655" s="315"/>
      <c r="L655" s="315"/>
      <c r="M655" s="315"/>
      <c r="N655" s="315"/>
      <c r="O655" s="315"/>
      <c r="P655" s="315"/>
      <c r="Q655" s="315"/>
      <c r="R655" s="315"/>
      <c r="S655" s="315"/>
      <c r="T655" s="315"/>
      <c r="U655" s="315">
        <f>SUM(D655:G655)</f>
        <v>0</v>
      </c>
      <c r="V655" s="376"/>
    </row>
    <row r="656" spans="1:22" ht="18">
      <c r="A656" s="335" t="s">
        <v>467</v>
      </c>
      <c r="B656" s="9"/>
      <c r="C656" s="347" t="s">
        <v>9</v>
      </c>
      <c r="D656" s="315">
        <v>64</v>
      </c>
      <c r="E656" s="315">
        <v>28</v>
      </c>
      <c r="F656" s="315">
        <v>8</v>
      </c>
      <c r="G656" s="315">
        <v>4</v>
      </c>
      <c r="H656" s="315">
        <v>2</v>
      </c>
      <c r="I656" s="315"/>
      <c r="J656" s="315"/>
      <c r="K656" s="315"/>
      <c r="L656" s="315"/>
      <c r="M656" s="315">
        <v>3</v>
      </c>
      <c r="N656" s="315"/>
      <c r="O656" s="315"/>
      <c r="P656" s="315"/>
      <c r="Q656" s="315"/>
      <c r="R656" s="315">
        <v>1</v>
      </c>
      <c r="S656" s="315"/>
      <c r="T656" s="315"/>
      <c r="U656" s="315">
        <f aca="true" t="shared" si="118" ref="U656:U661">SUM(D656:T656)</f>
        <v>110</v>
      </c>
      <c r="V656" s="376"/>
    </row>
    <row r="657" spans="1:22" ht="18">
      <c r="A657" s="335" t="s">
        <v>468</v>
      </c>
      <c r="B657" s="9"/>
      <c r="C657" s="314" t="s">
        <v>11</v>
      </c>
      <c r="D657" s="313">
        <v>20</v>
      </c>
      <c r="E657" s="315">
        <v>8</v>
      </c>
      <c r="F657" s="313"/>
      <c r="G657" s="315"/>
      <c r="H657" s="315"/>
      <c r="I657" s="315"/>
      <c r="J657" s="315"/>
      <c r="K657" s="315"/>
      <c r="L657" s="315"/>
      <c r="M657" s="315"/>
      <c r="N657" s="315"/>
      <c r="O657" s="315"/>
      <c r="P657" s="315"/>
      <c r="Q657" s="315"/>
      <c r="R657" s="315"/>
      <c r="S657" s="315"/>
      <c r="T657" s="315"/>
      <c r="U657" s="315">
        <f t="shared" si="118"/>
        <v>28</v>
      </c>
      <c r="V657" s="376"/>
    </row>
    <row r="658" spans="1:22" ht="18">
      <c r="A658" s="335" t="s">
        <v>469</v>
      </c>
      <c r="B658" s="9"/>
      <c r="C658" s="314" t="s">
        <v>34</v>
      </c>
      <c r="D658" s="315">
        <v>20</v>
      </c>
      <c r="E658" s="315">
        <v>12</v>
      </c>
      <c r="F658" s="315">
        <v>4</v>
      </c>
      <c r="G658" s="315"/>
      <c r="H658" s="315"/>
      <c r="I658" s="315"/>
      <c r="J658" s="315"/>
      <c r="K658" s="315"/>
      <c r="L658" s="315"/>
      <c r="M658" s="315"/>
      <c r="N658" s="315"/>
      <c r="O658" s="315"/>
      <c r="P658" s="315"/>
      <c r="Q658" s="315"/>
      <c r="R658" s="315"/>
      <c r="S658" s="315"/>
      <c r="T658" s="315"/>
      <c r="U658" s="315">
        <f t="shared" si="118"/>
        <v>36</v>
      </c>
      <c r="V658" s="376"/>
    </row>
    <row r="659" spans="1:22" ht="18">
      <c r="A659" s="335" t="s">
        <v>470</v>
      </c>
      <c r="B659" s="9"/>
      <c r="C659" s="314" t="s">
        <v>34</v>
      </c>
      <c r="D659" s="315">
        <v>20</v>
      </c>
      <c r="E659" s="315">
        <v>12</v>
      </c>
      <c r="F659" s="315">
        <v>4</v>
      </c>
      <c r="G659" s="315"/>
      <c r="H659" s="315"/>
      <c r="I659" s="315"/>
      <c r="J659" s="315"/>
      <c r="K659" s="315"/>
      <c r="L659" s="315"/>
      <c r="M659" s="315"/>
      <c r="N659" s="315"/>
      <c r="O659" s="315"/>
      <c r="P659" s="315"/>
      <c r="Q659" s="315"/>
      <c r="R659" s="315"/>
      <c r="S659" s="315"/>
      <c r="T659" s="315"/>
      <c r="U659" s="315">
        <f t="shared" si="118"/>
        <v>36</v>
      </c>
      <c r="V659" s="376"/>
    </row>
    <row r="660" spans="1:22" ht="18">
      <c r="A660" s="407" t="s">
        <v>471</v>
      </c>
      <c r="B660" s="9"/>
      <c r="C660" s="314" t="s">
        <v>15</v>
      </c>
      <c r="D660" s="315"/>
      <c r="E660" s="315"/>
      <c r="F660" s="315"/>
      <c r="G660" s="315"/>
      <c r="H660" s="315"/>
      <c r="I660" s="315"/>
      <c r="J660" s="315"/>
      <c r="K660" s="315"/>
      <c r="L660" s="315"/>
      <c r="M660" s="315"/>
      <c r="N660" s="315"/>
      <c r="O660" s="315"/>
      <c r="P660" s="315"/>
      <c r="Q660" s="315"/>
      <c r="R660" s="315"/>
      <c r="S660" s="315"/>
      <c r="T660" s="315"/>
      <c r="U660" s="315">
        <f t="shared" si="118"/>
        <v>0</v>
      </c>
      <c r="V660" s="376"/>
    </row>
    <row r="661" spans="1:22" ht="18">
      <c r="A661" s="411" t="s">
        <v>472</v>
      </c>
      <c r="B661" s="359"/>
      <c r="C661" s="365" t="s">
        <v>7</v>
      </c>
      <c r="D661" s="366">
        <f aca="true" t="shared" si="119" ref="D661:J661">SUM(D656:D660)</f>
        <v>124</v>
      </c>
      <c r="E661" s="366">
        <f t="shared" si="119"/>
        <v>60</v>
      </c>
      <c r="F661" s="366">
        <f t="shared" si="119"/>
        <v>16</v>
      </c>
      <c r="G661" s="366">
        <f t="shared" si="119"/>
        <v>4</v>
      </c>
      <c r="H661" s="366">
        <f t="shared" si="119"/>
        <v>2</v>
      </c>
      <c r="I661" s="366">
        <f t="shared" si="119"/>
        <v>0</v>
      </c>
      <c r="J661" s="366">
        <f t="shared" si="119"/>
        <v>0</v>
      </c>
      <c r="K661" s="366"/>
      <c r="L661" s="366"/>
      <c r="M661" s="366">
        <f>SUM(M656:M660)</f>
        <v>3</v>
      </c>
      <c r="N661" s="366"/>
      <c r="O661" s="366"/>
      <c r="P661" s="366"/>
      <c r="Q661" s="366"/>
      <c r="R661" s="366">
        <f>SUM(R656:R660)</f>
        <v>1</v>
      </c>
      <c r="S661" s="366">
        <f>SUM(S656:S660)</f>
        <v>0</v>
      </c>
      <c r="T661" s="366">
        <f>SUM(T656:T660)</f>
        <v>0</v>
      </c>
      <c r="U661" s="367">
        <f t="shared" si="118"/>
        <v>210</v>
      </c>
      <c r="V661" s="376"/>
    </row>
    <row r="662" spans="1:22" ht="18">
      <c r="A662" s="337"/>
      <c r="B662" s="13"/>
      <c r="C662" s="314"/>
      <c r="D662" s="315"/>
      <c r="E662" s="315"/>
      <c r="F662" s="315"/>
      <c r="G662" s="315"/>
      <c r="H662" s="315"/>
      <c r="I662" s="315"/>
      <c r="J662" s="315"/>
      <c r="K662" s="315"/>
      <c r="L662" s="315"/>
      <c r="M662" s="315"/>
      <c r="N662" s="315"/>
      <c r="O662" s="315"/>
      <c r="P662" s="315"/>
      <c r="Q662" s="315"/>
      <c r="R662" s="315"/>
      <c r="S662" s="315"/>
      <c r="T662" s="315"/>
      <c r="U662" s="315">
        <f>SUM(D662:G662)</f>
        <v>0</v>
      </c>
      <c r="V662" s="376"/>
    </row>
    <row r="663" spans="1:22" ht="18">
      <c r="A663" s="334"/>
      <c r="B663" s="7"/>
      <c r="C663" s="314"/>
      <c r="D663" s="315"/>
      <c r="E663" s="315"/>
      <c r="F663" s="315"/>
      <c r="G663" s="315"/>
      <c r="H663" s="315"/>
      <c r="I663" s="315"/>
      <c r="J663" s="315"/>
      <c r="K663" s="315"/>
      <c r="L663" s="315"/>
      <c r="M663" s="315"/>
      <c r="N663" s="315"/>
      <c r="O663" s="315"/>
      <c r="P663" s="315"/>
      <c r="Q663" s="315"/>
      <c r="R663" s="315"/>
      <c r="S663" s="315"/>
      <c r="T663" s="315"/>
      <c r="U663" s="315">
        <f>SUM(D663:G663)</f>
        <v>0</v>
      </c>
      <c r="V663" s="376"/>
    </row>
    <row r="664" spans="1:22" ht="18">
      <c r="A664" s="335" t="s">
        <v>473</v>
      </c>
      <c r="B664" s="9"/>
      <c r="C664" s="314" t="s">
        <v>122</v>
      </c>
      <c r="D664" s="315">
        <v>76</v>
      </c>
      <c r="E664" s="315">
        <v>28</v>
      </c>
      <c r="F664" s="315">
        <v>8</v>
      </c>
      <c r="G664" s="315">
        <v>8</v>
      </c>
      <c r="H664" s="315">
        <v>2</v>
      </c>
      <c r="I664" s="315"/>
      <c r="J664" s="315"/>
      <c r="K664" s="315"/>
      <c r="L664" s="315"/>
      <c r="M664" s="315">
        <v>4</v>
      </c>
      <c r="N664" s="315"/>
      <c r="O664" s="315"/>
      <c r="P664" s="315"/>
      <c r="Q664" s="315"/>
      <c r="R664" s="315">
        <v>1</v>
      </c>
      <c r="S664" s="315"/>
      <c r="T664" s="315"/>
      <c r="U664" s="315">
        <f>SUM(D664:T664)</f>
        <v>127</v>
      </c>
      <c r="V664" s="376"/>
    </row>
    <row r="665" spans="1:22" ht="18">
      <c r="A665" s="336" t="s">
        <v>474</v>
      </c>
      <c r="B665" s="10"/>
      <c r="C665" s="314" t="s">
        <v>109</v>
      </c>
      <c r="D665" s="315">
        <v>52</v>
      </c>
      <c r="E665" s="315">
        <v>12</v>
      </c>
      <c r="F665" s="315">
        <v>8</v>
      </c>
      <c r="G665" s="315"/>
      <c r="H665" s="315"/>
      <c r="I665" s="315"/>
      <c r="J665" s="315"/>
      <c r="K665" s="315"/>
      <c r="L665" s="315"/>
      <c r="M665" s="315"/>
      <c r="N665" s="315"/>
      <c r="O665" s="315"/>
      <c r="P665" s="315"/>
      <c r="Q665" s="315"/>
      <c r="R665" s="315"/>
      <c r="S665" s="315"/>
      <c r="T665" s="315"/>
      <c r="U665" s="315">
        <f>SUM(D665:T665)</f>
        <v>72</v>
      </c>
      <c r="V665" s="376"/>
    </row>
    <row r="666" spans="1:22" ht="18">
      <c r="A666" s="412" t="s">
        <v>475</v>
      </c>
      <c r="B666" s="10"/>
      <c r="C666" s="368" t="s">
        <v>11</v>
      </c>
      <c r="D666" s="313">
        <v>20</v>
      </c>
      <c r="E666" s="369">
        <v>8</v>
      </c>
      <c r="F666" s="313"/>
      <c r="G666" s="369"/>
      <c r="H666" s="369"/>
      <c r="I666" s="369"/>
      <c r="J666" s="369"/>
      <c r="K666" s="369"/>
      <c r="L666" s="369"/>
      <c r="M666" s="369"/>
      <c r="N666" s="369"/>
      <c r="O666" s="369"/>
      <c r="P666" s="369"/>
      <c r="Q666" s="369"/>
      <c r="R666" s="369"/>
      <c r="S666" s="369"/>
      <c r="T666" s="369"/>
      <c r="U666" s="369">
        <f>SUM(D666:T666)</f>
        <v>28</v>
      </c>
      <c r="V666" s="376"/>
    </row>
    <row r="667" spans="1:22" ht="18">
      <c r="A667" s="335" t="s">
        <v>476</v>
      </c>
      <c r="B667" s="9"/>
      <c r="C667" s="314" t="s">
        <v>15</v>
      </c>
      <c r="D667" s="315">
        <v>12</v>
      </c>
      <c r="E667" s="315">
        <v>4</v>
      </c>
      <c r="F667" s="315"/>
      <c r="G667" s="315"/>
      <c r="H667" s="315"/>
      <c r="I667" s="315"/>
      <c r="J667" s="315"/>
      <c r="K667" s="315"/>
      <c r="L667" s="315"/>
      <c r="M667" s="315"/>
      <c r="N667" s="315"/>
      <c r="O667" s="315"/>
      <c r="P667" s="315"/>
      <c r="Q667" s="315"/>
      <c r="R667" s="315"/>
      <c r="S667" s="315"/>
      <c r="T667" s="315"/>
      <c r="U667" s="315">
        <f>SUM(D667:T667)</f>
        <v>16</v>
      </c>
      <c r="V667" s="376"/>
    </row>
    <row r="668" spans="1:22" ht="18">
      <c r="A668" s="358" t="s">
        <v>477</v>
      </c>
      <c r="B668" s="359"/>
      <c r="C668" s="365" t="s">
        <v>7</v>
      </c>
      <c r="D668" s="366">
        <f aca="true" t="shared" si="120" ref="D668:J668">SUM(D664:D667)</f>
        <v>160</v>
      </c>
      <c r="E668" s="366">
        <f t="shared" si="120"/>
        <v>52</v>
      </c>
      <c r="F668" s="366">
        <f t="shared" si="120"/>
        <v>16</v>
      </c>
      <c r="G668" s="366">
        <f t="shared" si="120"/>
        <v>8</v>
      </c>
      <c r="H668" s="366">
        <f t="shared" si="120"/>
        <v>2</v>
      </c>
      <c r="I668" s="366">
        <f t="shared" si="120"/>
        <v>0</v>
      </c>
      <c r="J668" s="366">
        <f t="shared" si="120"/>
        <v>0</v>
      </c>
      <c r="K668" s="366"/>
      <c r="L668" s="366"/>
      <c r="M668" s="366">
        <f>SUM(M664:M667)</f>
        <v>4</v>
      </c>
      <c r="N668" s="366"/>
      <c r="O668" s="366"/>
      <c r="P668" s="366"/>
      <c r="Q668" s="366"/>
      <c r="R668" s="366">
        <f>SUM(R664:R667)</f>
        <v>1</v>
      </c>
      <c r="S668" s="366">
        <f>SUM(S664:S667)</f>
        <v>0</v>
      </c>
      <c r="T668" s="366">
        <f>SUM(T664:T667)</f>
        <v>0</v>
      </c>
      <c r="U668" s="367">
        <f>SUM(D668:T668)</f>
        <v>243</v>
      </c>
      <c r="V668" s="376"/>
    </row>
    <row r="669" spans="1:22" ht="18">
      <c r="A669" s="337"/>
      <c r="B669" s="13"/>
      <c r="C669" s="314"/>
      <c r="D669" s="315"/>
      <c r="E669" s="315"/>
      <c r="F669" s="315"/>
      <c r="G669" s="315"/>
      <c r="H669" s="315"/>
      <c r="I669" s="315"/>
      <c r="J669" s="315"/>
      <c r="K669" s="315"/>
      <c r="L669" s="315"/>
      <c r="M669" s="315"/>
      <c r="N669" s="315"/>
      <c r="O669" s="315"/>
      <c r="P669" s="315"/>
      <c r="Q669" s="315"/>
      <c r="R669" s="315"/>
      <c r="S669" s="315"/>
      <c r="T669" s="315"/>
      <c r="U669" s="315">
        <f>SUM(D669:G669)</f>
        <v>0</v>
      </c>
      <c r="V669" s="376"/>
    </row>
    <row r="670" spans="1:22" ht="18">
      <c r="A670" s="334"/>
      <c r="B670" s="7"/>
      <c r="C670" s="314"/>
      <c r="D670" s="315"/>
      <c r="E670" s="315"/>
      <c r="F670" s="315"/>
      <c r="G670" s="315"/>
      <c r="H670" s="315"/>
      <c r="I670" s="315"/>
      <c r="J670" s="315"/>
      <c r="K670" s="315"/>
      <c r="L670" s="315"/>
      <c r="M670" s="315"/>
      <c r="N670" s="315"/>
      <c r="O670" s="315"/>
      <c r="P670" s="315"/>
      <c r="Q670" s="315"/>
      <c r="R670" s="315"/>
      <c r="S670" s="315"/>
      <c r="T670" s="315"/>
      <c r="U670" s="315">
        <f>SUM(D670:G670)</f>
        <v>0</v>
      </c>
      <c r="V670" s="376"/>
    </row>
    <row r="671" spans="1:22" ht="18">
      <c r="A671" s="335" t="s">
        <v>478</v>
      </c>
      <c r="B671" s="9"/>
      <c r="C671" s="347" t="s">
        <v>9</v>
      </c>
      <c r="D671" s="315">
        <v>64</v>
      </c>
      <c r="E671" s="315">
        <v>28</v>
      </c>
      <c r="F671" s="315">
        <v>8</v>
      </c>
      <c r="G671" s="315">
        <v>4</v>
      </c>
      <c r="H671" s="315">
        <v>2</v>
      </c>
      <c r="I671" s="315"/>
      <c r="J671" s="315"/>
      <c r="K671" s="315"/>
      <c r="L671" s="315"/>
      <c r="M671" s="315">
        <v>3</v>
      </c>
      <c r="N671" s="315"/>
      <c r="O671" s="315"/>
      <c r="P671" s="315"/>
      <c r="Q671" s="315"/>
      <c r="R671" s="315">
        <v>1</v>
      </c>
      <c r="S671" s="315"/>
      <c r="T671" s="315"/>
      <c r="U671" s="315">
        <f>SUM(D671:T671)</f>
        <v>110</v>
      </c>
      <c r="V671" s="376"/>
    </row>
    <row r="672" spans="1:22" ht="18">
      <c r="A672" s="335" t="s">
        <v>479</v>
      </c>
      <c r="B672" s="9"/>
      <c r="C672" s="314" t="s">
        <v>11</v>
      </c>
      <c r="D672" s="313">
        <v>16</v>
      </c>
      <c r="E672" s="315">
        <v>8</v>
      </c>
      <c r="F672" s="313">
        <v>4</v>
      </c>
      <c r="G672" s="315"/>
      <c r="H672" s="315"/>
      <c r="I672" s="315"/>
      <c r="J672" s="315"/>
      <c r="K672" s="315"/>
      <c r="L672" s="315"/>
      <c r="M672" s="315"/>
      <c r="N672" s="315"/>
      <c r="O672" s="315"/>
      <c r="P672" s="315"/>
      <c r="Q672" s="315"/>
      <c r="R672" s="315"/>
      <c r="S672" s="315"/>
      <c r="T672" s="315"/>
      <c r="U672" s="315">
        <f>SUM(D672:T672)</f>
        <v>28</v>
      </c>
      <c r="V672" s="376"/>
    </row>
    <row r="673" spans="1:22" ht="18">
      <c r="A673" s="335" t="s">
        <v>480</v>
      </c>
      <c r="B673" s="20"/>
      <c r="C673" s="314" t="s">
        <v>15</v>
      </c>
      <c r="D673" s="315">
        <v>12</v>
      </c>
      <c r="E673" s="315">
        <v>4</v>
      </c>
      <c r="F673" s="315"/>
      <c r="G673" s="315"/>
      <c r="H673" s="315"/>
      <c r="I673" s="315"/>
      <c r="J673" s="315"/>
      <c r="K673" s="315"/>
      <c r="L673" s="315"/>
      <c r="M673" s="315"/>
      <c r="N673" s="315"/>
      <c r="O673" s="315"/>
      <c r="P673" s="315"/>
      <c r="Q673" s="315"/>
      <c r="R673" s="315"/>
      <c r="S673" s="315"/>
      <c r="T673" s="315"/>
      <c r="U673" s="315">
        <f>SUM(D673:T673)</f>
        <v>16</v>
      </c>
      <c r="V673" s="376"/>
    </row>
    <row r="674" spans="1:22" ht="18">
      <c r="A674" s="335" t="s">
        <v>978</v>
      </c>
      <c r="B674" s="20"/>
      <c r="C674" s="314" t="s">
        <v>15</v>
      </c>
      <c r="D674" s="315">
        <v>12</v>
      </c>
      <c r="E674" s="315">
        <v>4</v>
      </c>
      <c r="F674" s="315"/>
      <c r="G674" s="315"/>
      <c r="H674" s="315"/>
      <c r="I674" s="315"/>
      <c r="J674" s="315"/>
      <c r="K674" s="315"/>
      <c r="L674" s="315"/>
      <c r="M674" s="315"/>
      <c r="N674" s="315"/>
      <c r="O674" s="315"/>
      <c r="P674" s="315"/>
      <c r="Q674" s="315"/>
      <c r="R674" s="315"/>
      <c r="S674" s="315"/>
      <c r="T674" s="315"/>
      <c r="U674" s="315">
        <f>SUM(D674:T674)</f>
        <v>16</v>
      </c>
      <c r="V674" s="376"/>
    </row>
    <row r="675" spans="1:22" ht="18">
      <c r="A675" s="358" t="s">
        <v>481</v>
      </c>
      <c r="B675" s="359"/>
      <c r="C675" s="365" t="s">
        <v>7</v>
      </c>
      <c r="D675" s="366">
        <f aca="true" t="shared" si="121" ref="D675:J675">SUM(D671:D674)</f>
        <v>104</v>
      </c>
      <c r="E675" s="366">
        <f t="shared" si="121"/>
        <v>44</v>
      </c>
      <c r="F675" s="366">
        <f t="shared" si="121"/>
        <v>12</v>
      </c>
      <c r="G675" s="366">
        <f t="shared" si="121"/>
        <v>4</v>
      </c>
      <c r="H675" s="366">
        <f t="shared" si="121"/>
        <v>2</v>
      </c>
      <c r="I675" s="366">
        <f t="shared" si="121"/>
        <v>0</v>
      </c>
      <c r="J675" s="366">
        <f t="shared" si="121"/>
        <v>0</v>
      </c>
      <c r="K675" s="366"/>
      <c r="L675" s="366"/>
      <c r="M675" s="366">
        <f>SUM(M671:M674)</f>
        <v>3</v>
      </c>
      <c r="N675" s="366"/>
      <c r="O675" s="366"/>
      <c r="P675" s="366"/>
      <c r="Q675" s="366"/>
      <c r="R675" s="366">
        <f>SUM(R671:R674)</f>
        <v>1</v>
      </c>
      <c r="S675" s="366">
        <f>SUM(S671:S674)</f>
        <v>0</v>
      </c>
      <c r="T675" s="366">
        <f>SUM(T671:T674)</f>
        <v>0</v>
      </c>
      <c r="U675" s="367">
        <f>SUM(D675:T675)</f>
        <v>170</v>
      </c>
      <c r="V675" s="376"/>
    </row>
    <row r="676" spans="1:22" ht="18">
      <c r="A676" s="337"/>
      <c r="B676" s="13"/>
      <c r="C676" s="314"/>
      <c r="D676" s="315"/>
      <c r="E676" s="315"/>
      <c r="F676" s="315"/>
      <c r="G676" s="315"/>
      <c r="H676" s="315"/>
      <c r="I676" s="315"/>
      <c r="J676" s="315"/>
      <c r="K676" s="315"/>
      <c r="L676" s="315"/>
      <c r="M676" s="315"/>
      <c r="N676" s="315"/>
      <c r="O676" s="315"/>
      <c r="P676" s="315"/>
      <c r="Q676" s="315"/>
      <c r="R676" s="315"/>
      <c r="S676" s="315"/>
      <c r="T676" s="315"/>
      <c r="U676" s="315">
        <f>SUM(D676:G676)</f>
        <v>0</v>
      </c>
      <c r="V676" s="376"/>
    </row>
    <row r="677" spans="1:22" ht="18">
      <c r="A677" s="334"/>
      <c r="B677" s="7"/>
      <c r="C677" s="314"/>
      <c r="D677" s="315"/>
      <c r="E677" s="315"/>
      <c r="F677" s="315"/>
      <c r="G677" s="315"/>
      <c r="H677" s="315"/>
      <c r="I677" s="315"/>
      <c r="J677" s="315"/>
      <c r="K677" s="315"/>
      <c r="L677" s="315"/>
      <c r="M677" s="315"/>
      <c r="N677" s="315"/>
      <c r="O677" s="315"/>
      <c r="P677" s="315"/>
      <c r="Q677" s="315"/>
      <c r="R677" s="315"/>
      <c r="S677" s="315"/>
      <c r="T677" s="315"/>
      <c r="U677" s="315">
        <f>SUM(D677:G677)</f>
        <v>0</v>
      </c>
      <c r="V677" s="376"/>
    </row>
    <row r="678" spans="1:22" ht="18">
      <c r="A678" s="368" t="s">
        <v>482</v>
      </c>
      <c r="B678" s="10"/>
      <c r="C678" s="368" t="s">
        <v>28</v>
      </c>
      <c r="D678" s="369">
        <v>68</v>
      </c>
      <c r="E678" s="315">
        <v>28</v>
      </c>
      <c r="F678" s="369">
        <v>8</v>
      </c>
      <c r="G678" s="369">
        <v>7</v>
      </c>
      <c r="H678" s="369">
        <v>2</v>
      </c>
      <c r="I678" s="369"/>
      <c r="J678" s="369"/>
      <c r="K678" s="369"/>
      <c r="L678" s="369"/>
      <c r="M678" s="369">
        <v>4</v>
      </c>
      <c r="N678" s="369"/>
      <c r="O678" s="369"/>
      <c r="P678" s="369"/>
      <c r="Q678" s="369"/>
      <c r="R678" s="369">
        <v>1</v>
      </c>
      <c r="S678" s="369"/>
      <c r="T678" s="369"/>
      <c r="U678" s="369">
        <f aca="true" t="shared" si="122" ref="U678:U683">SUM(D678:T678)</f>
        <v>118</v>
      </c>
      <c r="V678" s="376"/>
    </row>
    <row r="679" spans="1:22" ht="18">
      <c r="A679" s="336" t="s">
        <v>483</v>
      </c>
      <c r="B679" s="10"/>
      <c r="C679" s="314" t="s">
        <v>70</v>
      </c>
      <c r="D679" s="315">
        <v>56</v>
      </c>
      <c r="E679" s="315">
        <v>12</v>
      </c>
      <c r="F679" s="315">
        <v>8</v>
      </c>
      <c r="G679" s="315"/>
      <c r="H679" s="315"/>
      <c r="I679" s="315"/>
      <c r="J679" s="315"/>
      <c r="K679" s="315"/>
      <c r="L679" s="315"/>
      <c r="M679" s="315"/>
      <c r="N679" s="315"/>
      <c r="O679" s="315"/>
      <c r="P679" s="315"/>
      <c r="Q679" s="315"/>
      <c r="R679" s="315"/>
      <c r="S679" s="315"/>
      <c r="T679" s="315"/>
      <c r="U679" s="315">
        <f t="shared" si="122"/>
        <v>76</v>
      </c>
      <c r="V679" s="376"/>
    </row>
    <row r="680" spans="1:22" ht="18">
      <c r="A680" s="336" t="s">
        <v>484</v>
      </c>
      <c r="B680" s="10"/>
      <c r="C680" s="314" t="s">
        <v>11</v>
      </c>
      <c r="D680" s="313">
        <v>16</v>
      </c>
      <c r="E680" s="315">
        <v>8</v>
      </c>
      <c r="F680" s="313">
        <v>4</v>
      </c>
      <c r="G680" s="315"/>
      <c r="H680" s="315"/>
      <c r="I680" s="315"/>
      <c r="J680" s="315"/>
      <c r="K680" s="315"/>
      <c r="L680" s="315"/>
      <c r="M680" s="315"/>
      <c r="N680" s="315"/>
      <c r="O680" s="315"/>
      <c r="P680" s="315"/>
      <c r="Q680" s="315"/>
      <c r="R680" s="315"/>
      <c r="S680" s="315"/>
      <c r="T680" s="315"/>
      <c r="U680" s="315">
        <f t="shared" si="122"/>
        <v>28</v>
      </c>
      <c r="V680" s="376"/>
    </row>
    <row r="681" spans="1:22" ht="18">
      <c r="A681" s="336" t="s">
        <v>485</v>
      </c>
      <c r="B681" s="10"/>
      <c r="C681" s="314" t="s">
        <v>11</v>
      </c>
      <c r="D681" s="313">
        <v>20</v>
      </c>
      <c r="E681" s="315">
        <v>8</v>
      </c>
      <c r="F681" s="313"/>
      <c r="G681" s="315"/>
      <c r="H681" s="315"/>
      <c r="I681" s="315"/>
      <c r="J681" s="315"/>
      <c r="K681" s="315"/>
      <c r="L681" s="315"/>
      <c r="M681" s="315"/>
      <c r="N681" s="315"/>
      <c r="O681" s="315"/>
      <c r="P681" s="315"/>
      <c r="Q681" s="315"/>
      <c r="R681" s="315"/>
      <c r="S681" s="315"/>
      <c r="T681" s="315"/>
      <c r="U681" s="315">
        <f t="shared" si="122"/>
        <v>28</v>
      </c>
      <c r="V681" s="376"/>
    </row>
    <row r="682" spans="1:22" ht="18">
      <c r="A682" s="335" t="s">
        <v>979</v>
      </c>
      <c r="B682" s="9"/>
      <c r="C682" s="314" t="s">
        <v>11</v>
      </c>
      <c r="D682" s="313">
        <v>16</v>
      </c>
      <c r="E682" s="315">
        <v>8</v>
      </c>
      <c r="F682" s="313">
        <v>4</v>
      </c>
      <c r="G682" s="315"/>
      <c r="H682" s="315"/>
      <c r="I682" s="315"/>
      <c r="J682" s="315"/>
      <c r="K682" s="315"/>
      <c r="L682" s="315"/>
      <c r="M682" s="315"/>
      <c r="N682" s="315"/>
      <c r="O682" s="315"/>
      <c r="P682" s="315"/>
      <c r="Q682" s="315"/>
      <c r="R682" s="315"/>
      <c r="S682" s="315"/>
      <c r="T682" s="315"/>
      <c r="U682" s="315">
        <f t="shared" si="122"/>
        <v>28</v>
      </c>
      <c r="V682" s="376"/>
    </row>
    <row r="683" spans="1:22" ht="18">
      <c r="A683" s="358" t="s">
        <v>486</v>
      </c>
      <c r="B683" s="359"/>
      <c r="C683" s="365" t="s">
        <v>7</v>
      </c>
      <c r="D683" s="366">
        <f aca="true" t="shared" si="123" ref="D683:J683">SUM(D678:D682)</f>
        <v>176</v>
      </c>
      <c r="E683" s="366">
        <f t="shared" si="123"/>
        <v>64</v>
      </c>
      <c r="F683" s="366">
        <f t="shared" si="123"/>
        <v>24</v>
      </c>
      <c r="G683" s="366">
        <f t="shared" si="123"/>
        <v>7</v>
      </c>
      <c r="H683" s="366">
        <f t="shared" si="123"/>
        <v>2</v>
      </c>
      <c r="I683" s="366">
        <f t="shared" si="123"/>
        <v>0</v>
      </c>
      <c r="J683" s="366">
        <f t="shared" si="123"/>
        <v>0</v>
      </c>
      <c r="K683" s="366"/>
      <c r="L683" s="366"/>
      <c r="M683" s="366">
        <f>SUM(M678:M682)</f>
        <v>4</v>
      </c>
      <c r="N683" s="366"/>
      <c r="O683" s="366"/>
      <c r="P683" s="366"/>
      <c r="Q683" s="366"/>
      <c r="R683" s="366">
        <f>SUM(R678:R682)</f>
        <v>1</v>
      </c>
      <c r="S683" s="366">
        <f>SUM(S678:S682)</f>
        <v>0</v>
      </c>
      <c r="T683" s="366">
        <f>SUM(T678:T682)</f>
        <v>0</v>
      </c>
      <c r="U683" s="367">
        <f t="shared" si="122"/>
        <v>278</v>
      </c>
      <c r="V683" s="376"/>
    </row>
    <row r="684" spans="1:22" ht="18">
      <c r="A684" s="337"/>
      <c r="B684" s="13"/>
      <c r="C684" s="314"/>
      <c r="D684" s="315"/>
      <c r="E684" s="315"/>
      <c r="F684" s="315"/>
      <c r="G684" s="315"/>
      <c r="H684" s="315"/>
      <c r="I684" s="315"/>
      <c r="J684" s="315"/>
      <c r="K684" s="315"/>
      <c r="L684" s="315"/>
      <c r="M684" s="315"/>
      <c r="N684" s="315"/>
      <c r="O684" s="315"/>
      <c r="P684" s="315"/>
      <c r="Q684" s="315"/>
      <c r="R684" s="315"/>
      <c r="S684" s="315"/>
      <c r="T684" s="315"/>
      <c r="U684" s="315">
        <f>SUM(D684:G684)</f>
        <v>0</v>
      </c>
      <c r="V684" s="376"/>
    </row>
    <row r="685" spans="1:22" ht="18">
      <c r="A685" s="334"/>
      <c r="B685" s="7"/>
      <c r="C685" s="314"/>
      <c r="D685" s="315"/>
      <c r="E685" s="315"/>
      <c r="F685" s="315"/>
      <c r="G685" s="315"/>
      <c r="H685" s="315"/>
      <c r="I685" s="315"/>
      <c r="J685" s="315"/>
      <c r="K685" s="315"/>
      <c r="L685" s="315"/>
      <c r="M685" s="315"/>
      <c r="N685" s="315"/>
      <c r="O685" s="315"/>
      <c r="P685" s="315"/>
      <c r="Q685" s="315"/>
      <c r="R685" s="315"/>
      <c r="S685" s="315"/>
      <c r="T685" s="315"/>
      <c r="U685" s="315">
        <f>SUM(D685:G685)</f>
        <v>0</v>
      </c>
      <c r="V685" s="376"/>
    </row>
    <row r="686" spans="1:22" ht="18">
      <c r="A686" s="335" t="s">
        <v>487</v>
      </c>
      <c r="B686" s="9"/>
      <c r="C686" s="347" t="s">
        <v>739</v>
      </c>
      <c r="D686" s="315">
        <v>56</v>
      </c>
      <c r="E686" s="315">
        <v>28</v>
      </c>
      <c r="F686" s="315">
        <v>8</v>
      </c>
      <c r="G686" s="315">
        <v>4</v>
      </c>
      <c r="H686" s="315">
        <v>2</v>
      </c>
      <c r="I686" s="315"/>
      <c r="J686" s="315"/>
      <c r="K686" s="315"/>
      <c r="L686" s="315"/>
      <c r="M686" s="315">
        <v>3</v>
      </c>
      <c r="N686" s="315"/>
      <c r="O686" s="315"/>
      <c r="P686" s="315"/>
      <c r="Q686" s="315"/>
      <c r="R686" s="315">
        <v>1</v>
      </c>
      <c r="S686" s="315"/>
      <c r="T686" s="315"/>
      <c r="U686" s="315">
        <f>SUM(D686:T686)</f>
        <v>102</v>
      </c>
      <c r="V686" s="376"/>
    </row>
    <row r="687" spans="1:22" ht="18">
      <c r="A687" s="335" t="s">
        <v>488</v>
      </c>
      <c r="B687" s="9"/>
      <c r="C687" s="314" t="s">
        <v>34</v>
      </c>
      <c r="D687" s="315">
        <v>20</v>
      </c>
      <c r="E687" s="315">
        <v>12</v>
      </c>
      <c r="F687" s="315">
        <v>4</v>
      </c>
      <c r="G687" s="315"/>
      <c r="H687" s="315"/>
      <c r="I687" s="315"/>
      <c r="J687" s="315"/>
      <c r="K687" s="315"/>
      <c r="L687" s="315"/>
      <c r="M687" s="315"/>
      <c r="N687" s="315"/>
      <c r="O687" s="315"/>
      <c r="P687" s="315"/>
      <c r="Q687" s="315"/>
      <c r="R687" s="315"/>
      <c r="S687" s="315"/>
      <c r="T687" s="315"/>
      <c r="U687" s="315">
        <f>SUM(D687:T687)</f>
        <v>36</v>
      </c>
      <c r="V687" s="376"/>
    </row>
    <row r="688" spans="1:22" ht="18">
      <c r="A688" s="335" t="s">
        <v>489</v>
      </c>
      <c r="B688" s="9"/>
      <c r="C688" s="314" t="s">
        <v>11</v>
      </c>
      <c r="D688" s="313">
        <v>16</v>
      </c>
      <c r="E688" s="315">
        <v>8</v>
      </c>
      <c r="F688" s="313">
        <v>4</v>
      </c>
      <c r="G688" s="315"/>
      <c r="H688" s="315"/>
      <c r="I688" s="315"/>
      <c r="J688" s="315"/>
      <c r="K688" s="315"/>
      <c r="L688" s="315"/>
      <c r="M688" s="315"/>
      <c r="N688" s="315"/>
      <c r="O688" s="315"/>
      <c r="P688" s="315"/>
      <c r="Q688" s="315"/>
      <c r="R688" s="315"/>
      <c r="S688" s="315"/>
      <c r="T688" s="315"/>
      <c r="U688" s="315">
        <f>SUM(D688:T688)</f>
        <v>28</v>
      </c>
      <c r="V688" s="376"/>
    </row>
    <row r="689" spans="1:22" ht="18">
      <c r="A689" s="335" t="s">
        <v>980</v>
      </c>
      <c r="B689" s="9"/>
      <c r="C689" s="314" t="s">
        <v>11</v>
      </c>
      <c r="D689" s="313">
        <v>20</v>
      </c>
      <c r="E689" s="315">
        <v>8</v>
      </c>
      <c r="F689" s="313"/>
      <c r="G689" s="315"/>
      <c r="H689" s="315"/>
      <c r="I689" s="315"/>
      <c r="J689" s="315"/>
      <c r="K689" s="315"/>
      <c r="L689" s="315"/>
      <c r="M689" s="315"/>
      <c r="N689" s="315"/>
      <c r="O689" s="315"/>
      <c r="P689" s="315"/>
      <c r="Q689" s="315"/>
      <c r="R689" s="315"/>
      <c r="S689" s="315"/>
      <c r="T689" s="315"/>
      <c r="U689" s="315">
        <f>SUM(D689:T689)</f>
        <v>28</v>
      </c>
      <c r="V689" s="376"/>
    </row>
    <row r="690" spans="1:22" ht="18">
      <c r="A690" s="358" t="s">
        <v>490</v>
      </c>
      <c r="B690" s="359"/>
      <c r="C690" s="365" t="s">
        <v>7</v>
      </c>
      <c r="D690" s="366">
        <f aca="true" t="shared" si="124" ref="D690:J690">SUM(D686:D689)</f>
        <v>112</v>
      </c>
      <c r="E690" s="366">
        <f t="shared" si="124"/>
        <v>56</v>
      </c>
      <c r="F690" s="366">
        <f t="shared" si="124"/>
        <v>16</v>
      </c>
      <c r="G690" s="366">
        <f t="shared" si="124"/>
        <v>4</v>
      </c>
      <c r="H690" s="366">
        <f t="shared" si="124"/>
        <v>2</v>
      </c>
      <c r="I690" s="366">
        <f t="shared" si="124"/>
        <v>0</v>
      </c>
      <c r="J690" s="366">
        <f t="shared" si="124"/>
        <v>0</v>
      </c>
      <c r="K690" s="366"/>
      <c r="L690" s="366"/>
      <c r="M690" s="366">
        <f>SUM(M686:M689)</f>
        <v>3</v>
      </c>
      <c r="N690" s="366"/>
      <c r="O690" s="366"/>
      <c r="P690" s="366"/>
      <c r="Q690" s="366"/>
      <c r="R690" s="366">
        <f>SUM(R686:R689)</f>
        <v>1</v>
      </c>
      <c r="S690" s="366">
        <f>SUM(S686:S689)</f>
        <v>0</v>
      </c>
      <c r="T690" s="366">
        <f>SUM(T686:T689)</f>
        <v>0</v>
      </c>
      <c r="U690" s="367">
        <f>SUM(D690:T690)</f>
        <v>194</v>
      </c>
      <c r="V690" s="376"/>
    </row>
    <row r="691" spans="1:22" ht="18">
      <c r="A691" s="337"/>
      <c r="B691" s="13"/>
      <c r="C691" s="314"/>
      <c r="D691" s="315"/>
      <c r="E691" s="315"/>
      <c r="F691" s="315"/>
      <c r="G691" s="315"/>
      <c r="H691" s="315"/>
      <c r="I691" s="315"/>
      <c r="J691" s="315"/>
      <c r="K691" s="315"/>
      <c r="L691" s="315"/>
      <c r="M691" s="315"/>
      <c r="N691" s="315"/>
      <c r="O691" s="315"/>
      <c r="P691" s="315"/>
      <c r="Q691" s="315"/>
      <c r="R691" s="315"/>
      <c r="S691" s="315"/>
      <c r="T691" s="315"/>
      <c r="U691" s="315">
        <f>SUM(D691:G691)</f>
        <v>0</v>
      </c>
      <c r="V691" s="376"/>
    </row>
    <row r="692" spans="1:22" ht="18">
      <c r="A692" s="334"/>
      <c r="B692" s="7"/>
      <c r="C692" s="314"/>
      <c r="D692" s="315"/>
      <c r="E692" s="315"/>
      <c r="F692" s="315"/>
      <c r="G692" s="315"/>
      <c r="H692" s="315"/>
      <c r="I692" s="315"/>
      <c r="J692" s="315"/>
      <c r="K692" s="315"/>
      <c r="L692" s="315"/>
      <c r="M692" s="315"/>
      <c r="N692" s="315"/>
      <c r="O692" s="315"/>
      <c r="P692" s="315"/>
      <c r="Q692" s="315"/>
      <c r="R692" s="315"/>
      <c r="S692" s="315"/>
      <c r="T692" s="315"/>
      <c r="U692" s="315">
        <f>SUM(D692:G692)</f>
        <v>0</v>
      </c>
      <c r="V692" s="376"/>
    </row>
    <row r="693" spans="1:22" ht="18">
      <c r="A693" s="335" t="s">
        <v>491</v>
      </c>
      <c r="B693" s="9"/>
      <c r="C693" s="347" t="s">
        <v>740</v>
      </c>
      <c r="D693" s="315">
        <v>60</v>
      </c>
      <c r="E693" s="315">
        <v>28</v>
      </c>
      <c r="F693" s="315">
        <v>8</v>
      </c>
      <c r="G693" s="315">
        <v>4</v>
      </c>
      <c r="H693" s="315">
        <v>2</v>
      </c>
      <c r="I693" s="315"/>
      <c r="J693" s="315"/>
      <c r="K693" s="315"/>
      <c r="L693" s="315"/>
      <c r="M693" s="315">
        <v>3</v>
      </c>
      <c r="N693" s="315"/>
      <c r="O693" s="315"/>
      <c r="P693" s="315"/>
      <c r="Q693" s="315"/>
      <c r="R693" s="315">
        <v>1</v>
      </c>
      <c r="S693" s="315"/>
      <c r="T693" s="315"/>
      <c r="U693" s="315">
        <f aca="true" t="shared" si="125" ref="U693:U698">SUM(D693:T693)</f>
        <v>106</v>
      </c>
      <c r="V693" s="376"/>
    </row>
    <row r="694" spans="1:22" ht="18">
      <c r="A694" s="335" t="s">
        <v>492</v>
      </c>
      <c r="B694" s="9"/>
      <c r="C694" s="314" t="s">
        <v>11</v>
      </c>
      <c r="D694" s="313">
        <v>16</v>
      </c>
      <c r="E694" s="315">
        <v>8</v>
      </c>
      <c r="F694" s="313">
        <v>4</v>
      </c>
      <c r="G694" s="315"/>
      <c r="H694" s="315"/>
      <c r="I694" s="315"/>
      <c r="J694" s="315"/>
      <c r="K694" s="315"/>
      <c r="L694" s="315"/>
      <c r="M694" s="315"/>
      <c r="N694" s="315"/>
      <c r="O694" s="315"/>
      <c r="P694" s="315"/>
      <c r="Q694" s="315"/>
      <c r="R694" s="315"/>
      <c r="S694" s="315"/>
      <c r="T694" s="315"/>
      <c r="U694" s="315">
        <f t="shared" si="125"/>
        <v>28</v>
      </c>
      <c r="V694" s="376"/>
    </row>
    <row r="695" spans="1:22" ht="18">
      <c r="A695" s="335" t="s">
        <v>493</v>
      </c>
      <c r="B695" s="9"/>
      <c r="C695" s="314" t="s">
        <v>11</v>
      </c>
      <c r="D695" s="313">
        <v>20</v>
      </c>
      <c r="E695" s="315">
        <v>8</v>
      </c>
      <c r="F695" s="313"/>
      <c r="G695" s="315"/>
      <c r="H695" s="315"/>
      <c r="I695" s="315"/>
      <c r="J695" s="315"/>
      <c r="K695" s="315"/>
      <c r="L695" s="315"/>
      <c r="M695" s="315"/>
      <c r="N695" s="315"/>
      <c r="O695" s="315"/>
      <c r="P695" s="315"/>
      <c r="Q695" s="315"/>
      <c r="R695" s="315"/>
      <c r="S695" s="315"/>
      <c r="T695" s="315"/>
      <c r="U695" s="315">
        <f t="shared" si="125"/>
        <v>28</v>
      </c>
      <c r="V695" s="376"/>
    </row>
    <row r="696" spans="1:22" ht="18">
      <c r="A696" s="335" t="s">
        <v>981</v>
      </c>
      <c r="B696" s="9"/>
      <c r="C696" s="314" t="s">
        <v>11</v>
      </c>
      <c r="D696" s="313">
        <v>16</v>
      </c>
      <c r="E696" s="315">
        <v>8</v>
      </c>
      <c r="F696" s="313">
        <v>4</v>
      </c>
      <c r="G696" s="315"/>
      <c r="H696" s="315"/>
      <c r="I696" s="315"/>
      <c r="J696" s="315"/>
      <c r="K696" s="315"/>
      <c r="L696" s="315"/>
      <c r="M696" s="315"/>
      <c r="N696" s="315"/>
      <c r="O696" s="315"/>
      <c r="P696" s="315"/>
      <c r="Q696" s="315"/>
      <c r="R696" s="315"/>
      <c r="S696" s="315"/>
      <c r="T696" s="315"/>
      <c r="U696" s="315">
        <f t="shared" si="125"/>
        <v>28</v>
      </c>
      <c r="V696" s="376"/>
    </row>
    <row r="697" spans="1:22" ht="18">
      <c r="A697" s="405" t="s">
        <v>982</v>
      </c>
      <c r="B697" s="9"/>
      <c r="C697" s="314" t="s">
        <v>15</v>
      </c>
      <c r="D697" s="315">
        <v>12</v>
      </c>
      <c r="E697" s="315">
        <v>4</v>
      </c>
      <c r="F697" s="315"/>
      <c r="G697" s="315"/>
      <c r="H697" s="315"/>
      <c r="I697" s="315"/>
      <c r="J697" s="315"/>
      <c r="K697" s="315"/>
      <c r="L697" s="315"/>
      <c r="M697" s="315"/>
      <c r="N697" s="315"/>
      <c r="O697" s="315"/>
      <c r="P697" s="315"/>
      <c r="Q697" s="315"/>
      <c r="R697" s="315"/>
      <c r="S697" s="315"/>
      <c r="T697" s="315"/>
      <c r="U697" s="315">
        <f t="shared" si="125"/>
        <v>16</v>
      </c>
      <c r="V697" s="376"/>
    </row>
    <row r="698" spans="1:22" ht="18">
      <c r="A698" s="358" t="s">
        <v>494</v>
      </c>
      <c r="B698" s="359"/>
      <c r="C698" s="365" t="s">
        <v>7</v>
      </c>
      <c r="D698" s="366">
        <f>SUM(D693:D697)</f>
        <v>124</v>
      </c>
      <c r="E698" s="366">
        <f>SUM(E693:E697)</f>
        <v>56</v>
      </c>
      <c r="F698" s="366">
        <f>SUM(F693:F696)</f>
        <v>16</v>
      </c>
      <c r="G698" s="366">
        <f>SUM(G693:G696)</f>
        <v>4</v>
      </c>
      <c r="H698" s="366">
        <f>SUM(H693:H696)</f>
        <v>2</v>
      </c>
      <c r="I698" s="366">
        <f>SUM(I693:I696)</f>
        <v>0</v>
      </c>
      <c r="J698" s="366">
        <f>SUM(J693:J696)</f>
        <v>0</v>
      </c>
      <c r="K698" s="366"/>
      <c r="L698" s="366"/>
      <c r="M698" s="366">
        <f>SUM(M693:M696)</f>
        <v>3</v>
      </c>
      <c r="N698" s="366"/>
      <c r="O698" s="366"/>
      <c r="P698" s="366"/>
      <c r="Q698" s="366"/>
      <c r="R698" s="366">
        <f>SUM(R693:R696)</f>
        <v>1</v>
      </c>
      <c r="S698" s="366">
        <f>SUM(S693:S696)</f>
        <v>0</v>
      </c>
      <c r="T698" s="366">
        <f>SUM(T693:T696)</f>
        <v>0</v>
      </c>
      <c r="U698" s="367">
        <f t="shared" si="125"/>
        <v>206</v>
      </c>
      <c r="V698" s="376"/>
    </row>
    <row r="699" spans="1:22" ht="18">
      <c r="A699" s="337"/>
      <c r="B699" s="13"/>
      <c r="C699" s="314"/>
      <c r="D699" s="315"/>
      <c r="E699" s="315"/>
      <c r="F699" s="315"/>
      <c r="G699" s="315"/>
      <c r="H699" s="315"/>
      <c r="I699" s="315"/>
      <c r="J699" s="315"/>
      <c r="K699" s="315"/>
      <c r="L699" s="315"/>
      <c r="M699" s="315"/>
      <c r="N699" s="315"/>
      <c r="O699" s="315"/>
      <c r="P699" s="315"/>
      <c r="Q699" s="315"/>
      <c r="R699" s="315"/>
      <c r="S699" s="315"/>
      <c r="T699" s="315"/>
      <c r="U699" s="315">
        <f>SUM(D699:G699)</f>
        <v>0</v>
      </c>
      <c r="V699" s="376"/>
    </row>
    <row r="700" spans="1:22" ht="18">
      <c r="A700" s="334"/>
      <c r="B700" s="7"/>
      <c r="C700" s="314"/>
      <c r="D700" s="315"/>
      <c r="E700" s="315"/>
      <c r="F700" s="315"/>
      <c r="G700" s="315"/>
      <c r="H700" s="315"/>
      <c r="I700" s="315"/>
      <c r="J700" s="315"/>
      <c r="K700" s="315"/>
      <c r="L700" s="315"/>
      <c r="M700" s="315"/>
      <c r="N700" s="315"/>
      <c r="O700" s="315"/>
      <c r="P700" s="315"/>
      <c r="Q700" s="315"/>
      <c r="R700" s="315"/>
      <c r="S700" s="315"/>
      <c r="T700" s="315"/>
      <c r="U700" s="315">
        <f>SUM(D700:G700)</f>
        <v>0</v>
      </c>
      <c r="V700" s="376"/>
    </row>
    <row r="701" spans="1:22" ht="18">
      <c r="A701" s="335" t="s">
        <v>495</v>
      </c>
      <c r="B701" s="9"/>
      <c r="C701" s="347" t="s">
        <v>739</v>
      </c>
      <c r="D701" s="315">
        <v>56</v>
      </c>
      <c r="E701" s="315">
        <v>28</v>
      </c>
      <c r="F701" s="315">
        <v>8</v>
      </c>
      <c r="G701" s="315">
        <v>4</v>
      </c>
      <c r="H701" s="315">
        <v>2</v>
      </c>
      <c r="I701" s="315"/>
      <c r="J701" s="315"/>
      <c r="K701" s="315"/>
      <c r="L701" s="315"/>
      <c r="M701" s="315">
        <v>3</v>
      </c>
      <c r="N701" s="315"/>
      <c r="O701" s="315"/>
      <c r="P701" s="315"/>
      <c r="Q701" s="315"/>
      <c r="R701" s="315"/>
      <c r="S701" s="315">
        <v>1</v>
      </c>
      <c r="T701" s="315"/>
      <c r="U701" s="315">
        <f aca="true" t="shared" si="126" ref="U701:U706">SUM(D701:T701)</f>
        <v>102</v>
      </c>
      <c r="V701" s="376"/>
    </row>
    <row r="702" spans="1:22" ht="18">
      <c r="A702" s="335" t="s">
        <v>496</v>
      </c>
      <c r="B702" s="9"/>
      <c r="C702" s="314" t="s">
        <v>34</v>
      </c>
      <c r="D702" s="315">
        <v>20</v>
      </c>
      <c r="E702" s="315">
        <v>12</v>
      </c>
      <c r="F702" s="315">
        <v>4</v>
      </c>
      <c r="G702" s="315"/>
      <c r="H702" s="315"/>
      <c r="I702" s="315"/>
      <c r="J702" s="315"/>
      <c r="K702" s="315"/>
      <c r="L702" s="315"/>
      <c r="M702" s="315"/>
      <c r="N702" s="315"/>
      <c r="O702" s="315"/>
      <c r="P702" s="315"/>
      <c r="Q702" s="315"/>
      <c r="R702" s="315"/>
      <c r="S702" s="315"/>
      <c r="T702" s="315"/>
      <c r="U702" s="315">
        <f t="shared" si="126"/>
        <v>36</v>
      </c>
      <c r="V702" s="376"/>
    </row>
    <row r="703" spans="1:22" ht="18">
      <c r="A703" s="335" t="s">
        <v>497</v>
      </c>
      <c r="B703" s="9"/>
      <c r="C703" s="314" t="s">
        <v>11</v>
      </c>
      <c r="D703" s="313">
        <v>20</v>
      </c>
      <c r="E703" s="315">
        <v>8</v>
      </c>
      <c r="F703" s="313"/>
      <c r="G703" s="315"/>
      <c r="H703" s="315"/>
      <c r="I703" s="315"/>
      <c r="J703" s="315"/>
      <c r="K703" s="315"/>
      <c r="L703" s="315"/>
      <c r="M703" s="315"/>
      <c r="N703" s="315"/>
      <c r="O703" s="315"/>
      <c r="P703" s="315"/>
      <c r="Q703" s="315"/>
      <c r="R703" s="315"/>
      <c r="S703" s="315"/>
      <c r="T703" s="315"/>
      <c r="U703" s="315">
        <f t="shared" si="126"/>
        <v>28</v>
      </c>
      <c r="V703" s="376"/>
    </row>
    <row r="704" spans="1:22" ht="18">
      <c r="A704" s="335" t="s">
        <v>498</v>
      </c>
      <c r="B704" s="9"/>
      <c r="C704" s="314" t="s">
        <v>11</v>
      </c>
      <c r="D704" s="313">
        <v>16</v>
      </c>
      <c r="E704" s="315">
        <v>8</v>
      </c>
      <c r="F704" s="313">
        <v>4</v>
      </c>
      <c r="G704" s="315"/>
      <c r="H704" s="315"/>
      <c r="I704" s="315"/>
      <c r="J704" s="315"/>
      <c r="K704" s="315"/>
      <c r="L704" s="315"/>
      <c r="M704" s="315"/>
      <c r="N704" s="315"/>
      <c r="O704" s="315"/>
      <c r="P704" s="315"/>
      <c r="Q704" s="315"/>
      <c r="R704" s="315"/>
      <c r="S704" s="315"/>
      <c r="T704" s="315"/>
      <c r="U704" s="315">
        <f t="shared" si="126"/>
        <v>28</v>
      </c>
      <c r="V704" s="376"/>
    </row>
    <row r="705" spans="1:22" ht="18">
      <c r="A705" s="335" t="s">
        <v>499</v>
      </c>
      <c r="B705" s="9"/>
      <c r="C705" s="314" t="s">
        <v>11</v>
      </c>
      <c r="D705" s="313">
        <v>16</v>
      </c>
      <c r="E705" s="315">
        <v>8</v>
      </c>
      <c r="F705" s="313">
        <v>4</v>
      </c>
      <c r="G705" s="315"/>
      <c r="H705" s="315"/>
      <c r="I705" s="315"/>
      <c r="J705" s="315"/>
      <c r="K705" s="315"/>
      <c r="L705" s="315"/>
      <c r="M705" s="315"/>
      <c r="N705" s="315"/>
      <c r="O705" s="315"/>
      <c r="P705" s="315"/>
      <c r="Q705" s="315"/>
      <c r="R705" s="315"/>
      <c r="S705" s="315"/>
      <c r="T705" s="315"/>
      <c r="U705" s="315">
        <f t="shared" si="126"/>
        <v>28</v>
      </c>
      <c r="V705" s="376"/>
    </row>
    <row r="706" spans="1:22" ht="18">
      <c r="A706" s="358" t="s">
        <v>500</v>
      </c>
      <c r="B706" s="359"/>
      <c r="C706" s="365" t="s">
        <v>7</v>
      </c>
      <c r="D706" s="366">
        <f aca="true" t="shared" si="127" ref="D706:J706">SUM(D701:D705)</f>
        <v>128</v>
      </c>
      <c r="E706" s="366">
        <f t="shared" si="127"/>
        <v>64</v>
      </c>
      <c r="F706" s="366">
        <f t="shared" si="127"/>
        <v>20</v>
      </c>
      <c r="G706" s="366">
        <f t="shared" si="127"/>
        <v>4</v>
      </c>
      <c r="H706" s="366">
        <f t="shared" si="127"/>
        <v>2</v>
      </c>
      <c r="I706" s="366">
        <f t="shared" si="127"/>
        <v>0</v>
      </c>
      <c r="J706" s="366">
        <f t="shared" si="127"/>
        <v>0</v>
      </c>
      <c r="K706" s="366"/>
      <c r="L706" s="366"/>
      <c r="M706" s="366">
        <f>SUM(M701:M705)</f>
        <v>3</v>
      </c>
      <c r="N706" s="366"/>
      <c r="O706" s="366"/>
      <c r="P706" s="366"/>
      <c r="Q706" s="366"/>
      <c r="R706" s="366">
        <f>SUM(R701:R705)</f>
        <v>0</v>
      </c>
      <c r="S706" s="366">
        <f>SUM(S701:S705)</f>
        <v>1</v>
      </c>
      <c r="T706" s="366">
        <f>SUM(T701:T705)</f>
        <v>0</v>
      </c>
      <c r="U706" s="367">
        <f t="shared" si="126"/>
        <v>222</v>
      </c>
      <c r="V706" s="376"/>
    </row>
    <row r="707" spans="1:22" ht="18">
      <c r="A707" s="335"/>
      <c r="B707" s="9"/>
      <c r="C707" s="314"/>
      <c r="D707" s="315"/>
      <c r="E707" s="315"/>
      <c r="F707" s="315"/>
      <c r="G707" s="315"/>
      <c r="H707" s="315"/>
      <c r="I707" s="315"/>
      <c r="J707" s="315"/>
      <c r="K707" s="315"/>
      <c r="L707" s="315"/>
      <c r="M707" s="315"/>
      <c r="N707" s="315"/>
      <c r="O707" s="315"/>
      <c r="P707" s="315"/>
      <c r="Q707" s="315"/>
      <c r="R707" s="315"/>
      <c r="S707" s="315"/>
      <c r="T707" s="315"/>
      <c r="U707" s="315"/>
      <c r="V707" s="376"/>
    </row>
    <row r="708" spans="1:22" ht="18">
      <c r="A708" s="335"/>
      <c r="B708" s="9"/>
      <c r="C708" s="314"/>
      <c r="D708" s="315"/>
      <c r="E708" s="315"/>
      <c r="F708" s="315"/>
      <c r="G708" s="315"/>
      <c r="H708" s="315"/>
      <c r="I708" s="315"/>
      <c r="J708" s="315"/>
      <c r="K708" s="315"/>
      <c r="L708" s="315"/>
      <c r="M708" s="315"/>
      <c r="N708" s="315"/>
      <c r="O708" s="315"/>
      <c r="P708" s="315"/>
      <c r="Q708" s="315"/>
      <c r="R708" s="315"/>
      <c r="S708" s="315"/>
      <c r="T708" s="315"/>
      <c r="U708" s="315">
        <f>SUM(D708:T708)</f>
        <v>0</v>
      </c>
      <c r="V708" s="376"/>
    </row>
    <row r="709" spans="1:22" ht="18">
      <c r="A709" s="336" t="s">
        <v>985</v>
      </c>
      <c r="B709" s="12"/>
      <c r="C709" s="314" t="s">
        <v>40</v>
      </c>
      <c r="D709" s="315">
        <v>2</v>
      </c>
      <c r="E709" s="315">
        <v>8</v>
      </c>
      <c r="F709" s="315">
        <v>2</v>
      </c>
      <c r="G709" s="315">
        <v>2</v>
      </c>
      <c r="H709" s="315">
        <v>1</v>
      </c>
      <c r="I709" s="315"/>
      <c r="J709" s="315"/>
      <c r="K709" s="315"/>
      <c r="L709" s="315">
        <v>1</v>
      </c>
      <c r="M709" s="315">
        <v>2</v>
      </c>
      <c r="N709" s="315"/>
      <c r="O709" s="315"/>
      <c r="P709" s="315"/>
      <c r="Q709" s="315"/>
      <c r="R709" s="315"/>
      <c r="S709" s="315"/>
      <c r="T709" s="315">
        <v>1</v>
      </c>
      <c r="U709" s="315">
        <f>SUM(D709:T709)</f>
        <v>19</v>
      </c>
      <c r="V709" s="376"/>
    </row>
    <row r="710" spans="1:22" ht="18">
      <c r="A710" s="342" t="s">
        <v>501</v>
      </c>
      <c r="B710" s="19"/>
      <c r="C710" s="314" t="s">
        <v>45</v>
      </c>
      <c r="D710" s="315">
        <v>1</v>
      </c>
      <c r="E710" s="315">
        <v>2</v>
      </c>
      <c r="F710" s="315">
        <v>1</v>
      </c>
      <c r="G710" s="315"/>
      <c r="H710" s="315"/>
      <c r="I710" s="315"/>
      <c r="J710" s="315"/>
      <c r="K710" s="315"/>
      <c r="L710" s="315"/>
      <c r="M710" s="315"/>
      <c r="N710" s="315"/>
      <c r="O710" s="315"/>
      <c r="P710" s="315"/>
      <c r="Q710" s="315"/>
      <c r="R710" s="315"/>
      <c r="S710" s="315"/>
      <c r="T710" s="315"/>
      <c r="U710" s="315">
        <f>SUM(D710:T710)</f>
        <v>4</v>
      </c>
      <c r="V710" s="376"/>
    </row>
    <row r="711" spans="1:22" ht="18">
      <c r="A711" s="358" t="s">
        <v>46</v>
      </c>
      <c r="B711" s="381"/>
      <c r="C711" s="365" t="s">
        <v>7</v>
      </c>
      <c r="D711" s="366">
        <f aca="true" t="shared" si="128" ref="D711:T711">SUM(D709:D710)</f>
        <v>3</v>
      </c>
      <c r="E711" s="366">
        <f t="shared" si="128"/>
        <v>10</v>
      </c>
      <c r="F711" s="366">
        <f t="shared" si="128"/>
        <v>3</v>
      </c>
      <c r="G711" s="366">
        <f t="shared" si="128"/>
        <v>2</v>
      </c>
      <c r="H711" s="366">
        <f t="shared" si="128"/>
        <v>1</v>
      </c>
      <c r="I711" s="366">
        <f t="shared" si="128"/>
        <v>0</v>
      </c>
      <c r="J711" s="366">
        <f t="shared" si="128"/>
        <v>0</v>
      </c>
      <c r="K711" s="366">
        <f t="shared" si="128"/>
        <v>0</v>
      </c>
      <c r="L711" s="366">
        <f t="shared" si="128"/>
        <v>1</v>
      </c>
      <c r="M711" s="366">
        <f t="shared" si="128"/>
        <v>2</v>
      </c>
      <c r="N711" s="366">
        <f t="shared" si="128"/>
        <v>0</v>
      </c>
      <c r="O711" s="366">
        <f t="shared" si="128"/>
        <v>0</v>
      </c>
      <c r="P711" s="366">
        <f t="shared" si="128"/>
        <v>0</v>
      </c>
      <c r="Q711" s="366">
        <f t="shared" si="128"/>
        <v>0</v>
      </c>
      <c r="R711" s="366">
        <f t="shared" si="128"/>
        <v>0</v>
      </c>
      <c r="S711" s="366">
        <f t="shared" si="128"/>
        <v>0</v>
      </c>
      <c r="T711" s="366">
        <f t="shared" si="128"/>
        <v>1</v>
      </c>
      <c r="U711" s="367">
        <f>SUM(D711:T711)</f>
        <v>23</v>
      </c>
      <c r="V711" s="376"/>
    </row>
    <row r="712" spans="1:22" ht="18">
      <c r="A712" s="334"/>
      <c r="B712" s="7"/>
      <c r="C712" s="314"/>
      <c r="D712" s="315"/>
      <c r="E712" s="315"/>
      <c r="F712" s="315"/>
      <c r="G712" s="315"/>
      <c r="H712" s="315"/>
      <c r="I712" s="315"/>
      <c r="J712" s="315"/>
      <c r="K712" s="315"/>
      <c r="L712" s="315"/>
      <c r="M712" s="315"/>
      <c r="N712" s="315"/>
      <c r="O712" s="315"/>
      <c r="P712" s="315"/>
      <c r="Q712" s="315"/>
      <c r="R712" s="315"/>
      <c r="S712" s="315"/>
      <c r="T712" s="315"/>
      <c r="U712" s="315"/>
      <c r="V712" s="376"/>
    </row>
    <row r="713" spans="1:22" ht="18">
      <c r="A713" s="334"/>
      <c r="B713" s="7"/>
      <c r="C713" s="314"/>
      <c r="D713" s="315"/>
      <c r="E713" s="315"/>
      <c r="F713" s="315"/>
      <c r="G713" s="315"/>
      <c r="H713" s="315"/>
      <c r="I713" s="315"/>
      <c r="J713" s="315"/>
      <c r="K713" s="315"/>
      <c r="L713" s="315"/>
      <c r="M713" s="315"/>
      <c r="N713" s="315"/>
      <c r="O713" s="315"/>
      <c r="P713" s="315"/>
      <c r="Q713" s="315"/>
      <c r="R713" s="315"/>
      <c r="S713" s="315"/>
      <c r="T713" s="315"/>
      <c r="U713" s="315"/>
      <c r="V713" s="376"/>
    </row>
    <row r="714" spans="1:22" ht="18">
      <c r="A714" s="334" t="s">
        <v>502</v>
      </c>
      <c r="B714" s="7"/>
      <c r="C714" s="314" t="s">
        <v>10</v>
      </c>
      <c r="D714" s="313">
        <v>60</v>
      </c>
      <c r="E714" s="313">
        <v>24</v>
      </c>
      <c r="F714" s="313">
        <v>8</v>
      </c>
      <c r="G714" s="313">
        <v>4</v>
      </c>
      <c r="H714" s="313">
        <v>2</v>
      </c>
      <c r="I714" s="313"/>
      <c r="J714" s="313"/>
      <c r="K714" s="313"/>
      <c r="L714" s="313"/>
      <c r="M714" s="313">
        <v>3</v>
      </c>
      <c r="N714" s="313"/>
      <c r="O714" s="313"/>
      <c r="P714" s="313"/>
      <c r="Q714" s="313"/>
      <c r="R714" s="313">
        <v>1</v>
      </c>
      <c r="S714" s="313"/>
      <c r="T714" s="313"/>
      <c r="U714" s="315">
        <f>SUM(D714:T714)</f>
        <v>102</v>
      </c>
      <c r="V714" s="376"/>
    </row>
    <row r="715" spans="1:22" ht="18">
      <c r="A715" s="334" t="s">
        <v>983</v>
      </c>
      <c r="B715" s="7"/>
      <c r="C715" s="314" t="s">
        <v>11</v>
      </c>
      <c r="D715" s="313">
        <v>16</v>
      </c>
      <c r="E715" s="315">
        <v>8</v>
      </c>
      <c r="F715" s="313">
        <v>4</v>
      </c>
      <c r="G715" s="315"/>
      <c r="H715" s="315"/>
      <c r="I715" s="315"/>
      <c r="J715" s="315"/>
      <c r="K715" s="315"/>
      <c r="L715" s="315"/>
      <c r="M715" s="315"/>
      <c r="N715" s="315"/>
      <c r="O715" s="315"/>
      <c r="P715" s="315"/>
      <c r="Q715" s="315"/>
      <c r="R715" s="315"/>
      <c r="S715" s="315"/>
      <c r="T715" s="315"/>
      <c r="U715" s="315">
        <f>SUM(D715:T715)</f>
        <v>28</v>
      </c>
      <c r="V715" s="376"/>
    </row>
    <row r="716" spans="1:22" ht="18">
      <c r="A716" s="358" t="s">
        <v>503</v>
      </c>
      <c r="B716" s="359"/>
      <c r="C716" s="365" t="s">
        <v>7</v>
      </c>
      <c r="D716" s="366">
        <f aca="true" t="shared" si="129" ref="D716:J716">SUM(D714:D715)</f>
        <v>76</v>
      </c>
      <c r="E716" s="366">
        <f t="shared" si="129"/>
        <v>32</v>
      </c>
      <c r="F716" s="366">
        <f t="shared" si="129"/>
        <v>12</v>
      </c>
      <c r="G716" s="366">
        <f t="shared" si="129"/>
        <v>4</v>
      </c>
      <c r="H716" s="366">
        <f t="shared" si="129"/>
        <v>2</v>
      </c>
      <c r="I716" s="366">
        <f t="shared" si="129"/>
        <v>0</v>
      </c>
      <c r="J716" s="366">
        <f t="shared" si="129"/>
        <v>0</v>
      </c>
      <c r="K716" s="366"/>
      <c r="L716" s="366"/>
      <c r="M716" s="366">
        <f>SUM(M714:M715)</f>
        <v>3</v>
      </c>
      <c r="N716" s="366"/>
      <c r="O716" s="366"/>
      <c r="P716" s="366"/>
      <c r="Q716" s="366"/>
      <c r="R716" s="366">
        <f>SUM(R714:R715)</f>
        <v>1</v>
      </c>
      <c r="S716" s="366">
        <f>SUM(S714:S715)</f>
        <v>0</v>
      </c>
      <c r="T716" s="366">
        <f>SUM(T714:T715)</f>
        <v>0</v>
      </c>
      <c r="U716" s="367">
        <f>SUM(D716:T716)</f>
        <v>130</v>
      </c>
      <c r="V716" s="376"/>
    </row>
    <row r="717" spans="1:22" ht="18">
      <c r="A717" s="337"/>
      <c r="B717" s="13"/>
      <c r="C717" s="314"/>
      <c r="D717" s="315"/>
      <c r="E717" s="315"/>
      <c r="F717" s="315"/>
      <c r="G717" s="315"/>
      <c r="H717" s="315"/>
      <c r="I717" s="315"/>
      <c r="J717" s="315"/>
      <c r="K717" s="315"/>
      <c r="L717" s="315"/>
      <c r="M717" s="315"/>
      <c r="N717" s="315"/>
      <c r="O717" s="315"/>
      <c r="P717" s="315"/>
      <c r="Q717" s="315"/>
      <c r="R717" s="315"/>
      <c r="S717" s="315"/>
      <c r="T717" s="315"/>
      <c r="U717" s="315">
        <f>SUM(D717:G717)</f>
        <v>0</v>
      </c>
      <c r="V717" s="376"/>
    </row>
    <row r="718" spans="1:22" ht="18">
      <c r="A718" s="334"/>
      <c r="B718" s="7"/>
      <c r="C718" s="314"/>
      <c r="D718" s="315"/>
      <c r="E718" s="315"/>
      <c r="F718" s="315"/>
      <c r="G718" s="315"/>
      <c r="H718" s="315"/>
      <c r="I718" s="315"/>
      <c r="J718" s="315"/>
      <c r="K718" s="315"/>
      <c r="L718" s="315"/>
      <c r="M718" s="315"/>
      <c r="N718" s="315"/>
      <c r="O718" s="315"/>
      <c r="P718" s="315"/>
      <c r="Q718" s="315"/>
      <c r="R718" s="315"/>
      <c r="S718" s="315"/>
      <c r="T718" s="315"/>
      <c r="U718" s="315">
        <f>SUM(D718:G718)</f>
        <v>0</v>
      </c>
      <c r="V718" s="376"/>
    </row>
    <row r="719" spans="1:22" ht="18">
      <c r="A719" s="335" t="s">
        <v>504</v>
      </c>
      <c r="B719" s="9"/>
      <c r="C719" s="314" t="s">
        <v>54</v>
      </c>
      <c r="D719" s="315">
        <v>52</v>
      </c>
      <c r="E719" s="315">
        <v>24</v>
      </c>
      <c r="F719" s="315">
        <v>8</v>
      </c>
      <c r="G719" s="315">
        <v>5</v>
      </c>
      <c r="H719" s="315">
        <v>2</v>
      </c>
      <c r="I719" s="315"/>
      <c r="J719" s="315"/>
      <c r="K719" s="315"/>
      <c r="L719" s="315"/>
      <c r="M719" s="315">
        <v>3</v>
      </c>
      <c r="N719" s="315"/>
      <c r="O719" s="315"/>
      <c r="P719" s="315"/>
      <c r="Q719" s="315"/>
      <c r="R719" s="315">
        <v>1</v>
      </c>
      <c r="S719" s="315"/>
      <c r="T719" s="315"/>
      <c r="U719" s="315">
        <f>SUM(D719:T719)</f>
        <v>95</v>
      </c>
      <c r="V719" s="376"/>
    </row>
    <row r="720" spans="1:22" ht="18">
      <c r="A720" s="335" t="s">
        <v>505</v>
      </c>
      <c r="B720" s="9"/>
      <c r="C720" s="314" t="s">
        <v>11</v>
      </c>
      <c r="D720" s="313">
        <v>16</v>
      </c>
      <c r="E720" s="315">
        <v>8</v>
      </c>
      <c r="F720" s="313">
        <v>4</v>
      </c>
      <c r="G720" s="315"/>
      <c r="H720" s="315"/>
      <c r="I720" s="315"/>
      <c r="J720" s="315"/>
      <c r="K720" s="315"/>
      <c r="L720" s="315"/>
      <c r="M720" s="315"/>
      <c r="N720" s="315"/>
      <c r="O720" s="315"/>
      <c r="P720" s="315"/>
      <c r="Q720" s="315"/>
      <c r="R720" s="315"/>
      <c r="S720" s="315"/>
      <c r="T720" s="315"/>
      <c r="U720" s="315">
        <f>SUM(D720:T720)</f>
        <v>28</v>
      </c>
      <c r="V720" s="376"/>
    </row>
    <row r="721" spans="1:22" ht="18">
      <c r="A721" s="335" t="s">
        <v>506</v>
      </c>
      <c r="B721" s="9"/>
      <c r="C721" s="314" t="s">
        <v>34</v>
      </c>
      <c r="D721" s="315">
        <v>20</v>
      </c>
      <c r="E721" s="315">
        <v>12</v>
      </c>
      <c r="F721" s="315">
        <v>4</v>
      </c>
      <c r="G721" s="315"/>
      <c r="H721" s="315"/>
      <c r="I721" s="315"/>
      <c r="J721" s="315"/>
      <c r="K721" s="315"/>
      <c r="L721" s="315"/>
      <c r="M721" s="315"/>
      <c r="N721" s="315"/>
      <c r="O721" s="315"/>
      <c r="P721" s="315"/>
      <c r="Q721" s="315"/>
      <c r="R721" s="315"/>
      <c r="S721" s="315"/>
      <c r="T721" s="315"/>
      <c r="U721" s="315">
        <f>SUM(D721:T721)</f>
        <v>36</v>
      </c>
      <c r="V721" s="376"/>
    </row>
    <row r="722" spans="1:22" ht="18">
      <c r="A722" s="406" t="s">
        <v>984</v>
      </c>
      <c r="B722" s="9"/>
      <c r="C722" s="314" t="s">
        <v>13</v>
      </c>
      <c r="D722" s="313">
        <v>40</v>
      </c>
      <c r="E722" s="313">
        <v>12</v>
      </c>
      <c r="F722" s="313">
        <v>8</v>
      </c>
      <c r="G722" s="313"/>
      <c r="H722" s="313"/>
      <c r="I722" s="313"/>
      <c r="J722" s="313"/>
      <c r="K722" s="313"/>
      <c r="L722" s="313"/>
      <c r="M722" s="313"/>
      <c r="N722" s="313"/>
      <c r="O722" s="313"/>
      <c r="P722" s="313"/>
      <c r="Q722" s="313"/>
      <c r="R722" s="313"/>
      <c r="S722" s="313"/>
      <c r="T722" s="313"/>
      <c r="U722" s="315">
        <f>SUM(D722:T722)</f>
        <v>60</v>
      </c>
      <c r="V722" s="376"/>
    </row>
    <row r="723" spans="1:22" ht="18">
      <c r="A723" s="358" t="s">
        <v>507</v>
      </c>
      <c r="B723" s="359"/>
      <c r="C723" s="365" t="s">
        <v>7</v>
      </c>
      <c r="D723" s="366">
        <f aca="true" t="shared" si="130" ref="D723:J723">SUM(D719:D722)</f>
        <v>128</v>
      </c>
      <c r="E723" s="366">
        <f t="shared" si="130"/>
        <v>56</v>
      </c>
      <c r="F723" s="366">
        <f t="shared" si="130"/>
        <v>24</v>
      </c>
      <c r="G723" s="366">
        <f t="shared" si="130"/>
        <v>5</v>
      </c>
      <c r="H723" s="366">
        <f t="shared" si="130"/>
        <v>2</v>
      </c>
      <c r="I723" s="366">
        <f t="shared" si="130"/>
        <v>0</v>
      </c>
      <c r="J723" s="366">
        <f t="shared" si="130"/>
        <v>0</v>
      </c>
      <c r="K723" s="366"/>
      <c r="L723" s="366"/>
      <c r="M723" s="366">
        <f>SUM(M719:M722)</f>
        <v>3</v>
      </c>
      <c r="N723" s="366"/>
      <c r="O723" s="366"/>
      <c r="P723" s="366"/>
      <c r="Q723" s="366"/>
      <c r="R723" s="366">
        <f>SUM(R719:R722)</f>
        <v>1</v>
      </c>
      <c r="S723" s="366">
        <f>SUM(S719:S722)</f>
        <v>0</v>
      </c>
      <c r="T723" s="366">
        <f>SUM(T719:T722)</f>
        <v>0</v>
      </c>
      <c r="U723" s="367">
        <f>SUM(D723:T723)</f>
        <v>219</v>
      </c>
      <c r="V723" s="376"/>
    </row>
    <row r="724" spans="1:22" ht="18">
      <c r="A724" s="337"/>
      <c r="B724" s="13"/>
      <c r="C724" s="314"/>
      <c r="D724" s="315"/>
      <c r="E724" s="315"/>
      <c r="F724" s="315"/>
      <c r="G724" s="315"/>
      <c r="H724" s="315"/>
      <c r="I724" s="315"/>
      <c r="J724" s="315"/>
      <c r="K724" s="315"/>
      <c r="L724" s="315"/>
      <c r="M724" s="315"/>
      <c r="N724" s="315"/>
      <c r="O724" s="315"/>
      <c r="P724" s="315"/>
      <c r="Q724" s="315"/>
      <c r="R724" s="315"/>
      <c r="S724" s="315"/>
      <c r="T724" s="315"/>
      <c r="U724" s="315">
        <f>SUM(D724:G724)</f>
        <v>0</v>
      </c>
      <c r="V724" s="376"/>
    </row>
    <row r="725" spans="1:22" ht="18">
      <c r="A725" s="334"/>
      <c r="B725" s="7"/>
      <c r="C725" s="314"/>
      <c r="D725" s="315"/>
      <c r="E725" s="315"/>
      <c r="F725" s="315"/>
      <c r="G725" s="315"/>
      <c r="H725" s="315"/>
      <c r="I725" s="315"/>
      <c r="J725" s="315"/>
      <c r="K725" s="315"/>
      <c r="L725" s="315"/>
      <c r="M725" s="315"/>
      <c r="N725" s="315"/>
      <c r="O725" s="315"/>
      <c r="P725" s="315"/>
      <c r="Q725" s="315"/>
      <c r="R725" s="315"/>
      <c r="S725" s="315"/>
      <c r="T725" s="315"/>
      <c r="U725" s="315">
        <f>SUM(D725:G725)</f>
        <v>0</v>
      </c>
      <c r="V725" s="376"/>
    </row>
    <row r="726" spans="1:22" ht="18">
      <c r="A726" s="335" t="s">
        <v>508</v>
      </c>
      <c r="B726" s="9"/>
      <c r="C726" s="347" t="s">
        <v>9</v>
      </c>
      <c r="D726" s="315">
        <v>64</v>
      </c>
      <c r="E726" s="315">
        <v>28</v>
      </c>
      <c r="F726" s="315">
        <v>8</v>
      </c>
      <c r="G726" s="315">
        <v>6</v>
      </c>
      <c r="H726" s="315">
        <v>2</v>
      </c>
      <c r="I726" s="315"/>
      <c r="J726" s="315"/>
      <c r="K726" s="315"/>
      <c r="L726" s="315"/>
      <c r="M726" s="315">
        <v>4</v>
      </c>
      <c r="N726" s="315"/>
      <c r="O726" s="315"/>
      <c r="P726" s="315"/>
      <c r="Q726" s="315"/>
      <c r="R726" s="315">
        <v>1</v>
      </c>
      <c r="S726" s="315"/>
      <c r="T726" s="315"/>
      <c r="U726" s="315">
        <f aca="true" t="shared" si="131" ref="U726:U731">SUM(D726:T726)</f>
        <v>113</v>
      </c>
      <c r="V726" s="376"/>
    </row>
    <row r="727" spans="1:22" ht="18">
      <c r="A727" s="336" t="s">
        <v>509</v>
      </c>
      <c r="B727" s="10"/>
      <c r="C727" s="314" t="s">
        <v>136</v>
      </c>
      <c r="D727" s="315">
        <v>20</v>
      </c>
      <c r="E727" s="315">
        <v>12</v>
      </c>
      <c r="F727" s="315">
        <v>4</v>
      </c>
      <c r="G727" s="315"/>
      <c r="H727" s="315"/>
      <c r="I727" s="315"/>
      <c r="J727" s="315"/>
      <c r="K727" s="315"/>
      <c r="L727" s="315"/>
      <c r="M727" s="315"/>
      <c r="N727" s="315"/>
      <c r="O727" s="315"/>
      <c r="P727" s="315"/>
      <c r="Q727" s="315"/>
      <c r="R727" s="315"/>
      <c r="S727" s="315"/>
      <c r="T727" s="315"/>
      <c r="U727" s="315">
        <f t="shared" si="131"/>
        <v>36</v>
      </c>
      <c r="V727" s="376"/>
    </row>
    <row r="728" spans="1:22" ht="18">
      <c r="A728" s="335" t="s">
        <v>510</v>
      </c>
      <c r="B728" s="9"/>
      <c r="C728" s="314" t="s">
        <v>11</v>
      </c>
      <c r="D728" s="313">
        <v>16</v>
      </c>
      <c r="E728" s="315">
        <v>8</v>
      </c>
      <c r="F728" s="313">
        <v>4</v>
      </c>
      <c r="G728" s="315"/>
      <c r="H728" s="315"/>
      <c r="I728" s="315"/>
      <c r="J728" s="315"/>
      <c r="K728" s="315"/>
      <c r="L728" s="315"/>
      <c r="M728" s="315"/>
      <c r="N728" s="315"/>
      <c r="O728" s="315"/>
      <c r="P728" s="315"/>
      <c r="Q728" s="315"/>
      <c r="R728" s="315"/>
      <c r="S728" s="315"/>
      <c r="T728" s="315"/>
      <c r="U728" s="315">
        <f t="shared" si="131"/>
        <v>28</v>
      </c>
      <c r="V728" s="376"/>
    </row>
    <row r="729" spans="1:22" ht="18">
      <c r="A729" s="335" t="s">
        <v>511</v>
      </c>
      <c r="B729" s="9"/>
      <c r="C729" s="314" t="s">
        <v>11</v>
      </c>
      <c r="D729" s="313">
        <v>16</v>
      </c>
      <c r="E729" s="315">
        <v>8</v>
      </c>
      <c r="F729" s="313">
        <v>4</v>
      </c>
      <c r="G729" s="315"/>
      <c r="H729" s="315"/>
      <c r="I729" s="315"/>
      <c r="J729" s="315"/>
      <c r="K729" s="315"/>
      <c r="L729" s="315"/>
      <c r="M729" s="315"/>
      <c r="N729" s="315"/>
      <c r="O729" s="315"/>
      <c r="P729" s="315"/>
      <c r="Q729" s="315"/>
      <c r="R729" s="315"/>
      <c r="S729" s="315"/>
      <c r="T729" s="315"/>
      <c r="U729" s="315">
        <f t="shared" si="131"/>
        <v>28</v>
      </c>
      <c r="V729" s="376"/>
    </row>
    <row r="730" spans="1:22" ht="18.75">
      <c r="A730" s="406" t="s">
        <v>1027</v>
      </c>
      <c r="B730" s="9"/>
      <c r="C730" s="314" t="s">
        <v>15</v>
      </c>
      <c r="D730" s="315">
        <v>12</v>
      </c>
      <c r="E730" s="315">
        <v>4</v>
      </c>
      <c r="F730" s="315"/>
      <c r="G730" s="315"/>
      <c r="H730" s="315"/>
      <c r="I730" s="315"/>
      <c r="J730" s="315"/>
      <c r="K730" s="315"/>
      <c r="L730" s="315"/>
      <c r="M730" s="315"/>
      <c r="N730" s="315"/>
      <c r="O730" s="315"/>
      <c r="P730" s="315"/>
      <c r="Q730" s="315"/>
      <c r="R730" s="315"/>
      <c r="S730" s="315"/>
      <c r="T730" s="315"/>
      <c r="U730" s="315">
        <f t="shared" si="131"/>
        <v>16</v>
      </c>
      <c r="V730" s="376"/>
    </row>
    <row r="731" spans="1:22" ht="18">
      <c r="A731" s="358" t="s">
        <v>512</v>
      </c>
      <c r="B731" s="359"/>
      <c r="C731" s="365" t="s">
        <v>7</v>
      </c>
      <c r="D731" s="366">
        <f aca="true" t="shared" si="132" ref="D731:J731">SUM(D726:D730)</f>
        <v>128</v>
      </c>
      <c r="E731" s="366">
        <f t="shared" si="132"/>
        <v>60</v>
      </c>
      <c r="F731" s="366">
        <f t="shared" si="132"/>
        <v>20</v>
      </c>
      <c r="G731" s="366">
        <f t="shared" si="132"/>
        <v>6</v>
      </c>
      <c r="H731" s="366">
        <f t="shared" si="132"/>
        <v>2</v>
      </c>
      <c r="I731" s="366">
        <f t="shared" si="132"/>
        <v>0</v>
      </c>
      <c r="J731" s="366">
        <f t="shared" si="132"/>
        <v>0</v>
      </c>
      <c r="K731" s="366"/>
      <c r="L731" s="366"/>
      <c r="M731" s="366">
        <f>SUM(M726:M730)</f>
        <v>4</v>
      </c>
      <c r="N731" s="366"/>
      <c r="O731" s="366"/>
      <c r="P731" s="366"/>
      <c r="Q731" s="366"/>
      <c r="R731" s="366">
        <f>SUM(R726:R730)</f>
        <v>1</v>
      </c>
      <c r="S731" s="366">
        <f>SUM(S726:S730)</f>
        <v>0</v>
      </c>
      <c r="T731" s="366">
        <f>SUM(T726:T730)</f>
        <v>0</v>
      </c>
      <c r="U731" s="367">
        <f t="shared" si="131"/>
        <v>221</v>
      </c>
      <c r="V731" s="376"/>
    </row>
    <row r="732" spans="1:22" ht="18">
      <c r="A732" s="337"/>
      <c r="B732" s="13"/>
      <c r="C732" s="314"/>
      <c r="D732" s="315"/>
      <c r="E732" s="315"/>
      <c r="F732" s="315"/>
      <c r="G732" s="315"/>
      <c r="H732" s="315"/>
      <c r="I732" s="315"/>
      <c r="J732" s="315"/>
      <c r="K732" s="315"/>
      <c r="L732" s="315"/>
      <c r="M732" s="315"/>
      <c r="N732" s="315"/>
      <c r="O732" s="315"/>
      <c r="P732" s="315"/>
      <c r="Q732" s="315"/>
      <c r="R732" s="315"/>
      <c r="S732" s="315"/>
      <c r="T732" s="315"/>
      <c r="U732" s="315">
        <f>SUM(D732:G732)</f>
        <v>0</v>
      </c>
      <c r="V732" s="376"/>
    </row>
    <row r="733" spans="1:22" ht="18">
      <c r="A733" s="334"/>
      <c r="B733" s="7"/>
      <c r="C733" s="314"/>
      <c r="D733" s="315"/>
      <c r="E733" s="315"/>
      <c r="F733" s="315"/>
      <c r="G733" s="315"/>
      <c r="H733" s="315"/>
      <c r="I733" s="315"/>
      <c r="J733" s="315"/>
      <c r="K733" s="315"/>
      <c r="L733" s="315"/>
      <c r="M733" s="315"/>
      <c r="N733" s="315"/>
      <c r="O733" s="315"/>
      <c r="P733" s="315"/>
      <c r="Q733" s="315"/>
      <c r="R733" s="315"/>
      <c r="S733" s="315"/>
      <c r="T733" s="315"/>
      <c r="U733" s="315">
        <f>SUM(D733:G733)</f>
        <v>0</v>
      </c>
      <c r="V733" s="376"/>
    </row>
    <row r="734" spans="1:22" ht="18">
      <c r="A734" s="335" t="s">
        <v>513</v>
      </c>
      <c r="B734" s="9"/>
      <c r="C734" s="314" t="s">
        <v>28</v>
      </c>
      <c r="D734" s="315">
        <v>68</v>
      </c>
      <c r="E734" s="315">
        <v>28</v>
      </c>
      <c r="F734" s="315">
        <v>8</v>
      </c>
      <c r="G734" s="315">
        <v>8</v>
      </c>
      <c r="H734" s="315">
        <v>2</v>
      </c>
      <c r="I734" s="315"/>
      <c r="J734" s="315"/>
      <c r="K734" s="315"/>
      <c r="L734" s="315"/>
      <c r="M734" s="315">
        <v>4</v>
      </c>
      <c r="N734" s="315"/>
      <c r="O734" s="315"/>
      <c r="P734" s="315"/>
      <c r="Q734" s="315"/>
      <c r="R734" s="315"/>
      <c r="S734" s="315">
        <v>1</v>
      </c>
      <c r="T734" s="315"/>
      <c r="U734" s="315">
        <f aca="true" t="shared" si="133" ref="U734:U746">SUM(D734:T734)</f>
        <v>119</v>
      </c>
      <c r="V734" s="376"/>
    </row>
    <row r="735" spans="1:22" ht="18">
      <c r="A735" s="335" t="s">
        <v>514</v>
      </c>
      <c r="B735" s="9"/>
      <c r="C735" s="314" t="s">
        <v>13</v>
      </c>
      <c r="D735" s="313">
        <v>40</v>
      </c>
      <c r="E735" s="313">
        <v>12</v>
      </c>
      <c r="F735" s="313">
        <v>8</v>
      </c>
      <c r="G735" s="313"/>
      <c r="H735" s="313"/>
      <c r="I735" s="313"/>
      <c r="J735" s="313"/>
      <c r="K735" s="313"/>
      <c r="L735" s="313"/>
      <c r="M735" s="313"/>
      <c r="N735" s="313"/>
      <c r="O735" s="313"/>
      <c r="P735" s="313"/>
      <c r="Q735" s="313"/>
      <c r="R735" s="313"/>
      <c r="S735" s="313"/>
      <c r="T735" s="313"/>
      <c r="U735" s="315">
        <f t="shared" si="133"/>
        <v>60</v>
      </c>
      <c r="V735" s="376"/>
    </row>
    <row r="736" spans="1:22" ht="18">
      <c r="A736" s="335" t="s">
        <v>515</v>
      </c>
      <c r="B736" s="9"/>
      <c r="C736" s="314" t="s">
        <v>11</v>
      </c>
      <c r="D736" s="313">
        <v>16</v>
      </c>
      <c r="E736" s="315">
        <v>8</v>
      </c>
      <c r="F736" s="313">
        <v>4</v>
      </c>
      <c r="G736" s="315"/>
      <c r="H736" s="315"/>
      <c r="I736" s="315"/>
      <c r="J736" s="315"/>
      <c r="K736" s="315"/>
      <c r="L736" s="315"/>
      <c r="M736" s="315"/>
      <c r="N736" s="315"/>
      <c r="O736" s="315"/>
      <c r="P736" s="315"/>
      <c r="Q736" s="315"/>
      <c r="R736" s="315"/>
      <c r="S736" s="315"/>
      <c r="T736" s="315"/>
      <c r="U736" s="315">
        <f t="shared" si="133"/>
        <v>28</v>
      </c>
      <c r="V736" s="376"/>
    </row>
    <row r="737" spans="1:22" ht="18">
      <c r="A737" s="335" t="s">
        <v>516</v>
      </c>
      <c r="B737" s="9"/>
      <c r="C737" s="314" t="s">
        <v>11</v>
      </c>
      <c r="D737" s="313">
        <v>16</v>
      </c>
      <c r="E737" s="315">
        <v>8</v>
      </c>
      <c r="F737" s="313">
        <v>4</v>
      </c>
      <c r="G737" s="315"/>
      <c r="H737" s="315"/>
      <c r="I737" s="315"/>
      <c r="J737" s="315"/>
      <c r="K737" s="315"/>
      <c r="L737" s="315"/>
      <c r="M737" s="315"/>
      <c r="N737" s="315"/>
      <c r="O737" s="315"/>
      <c r="P737" s="315"/>
      <c r="Q737" s="315"/>
      <c r="R737" s="315"/>
      <c r="S737" s="315"/>
      <c r="T737" s="315"/>
      <c r="U737" s="315">
        <f t="shared" si="133"/>
        <v>28</v>
      </c>
      <c r="V737" s="376"/>
    </row>
    <row r="738" spans="1:22" ht="18">
      <c r="A738" s="335" t="s">
        <v>517</v>
      </c>
      <c r="B738" s="9"/>
      <c r="C738" s="314" t="s">
        <v>34</v>
      </c>
      <c r="D738" s="315">
        <v>20</v>
      </c>
      <c r="E738" s="315">
        <v>12</v>
      </c>
      <c r="F738" s="315">
        <v>4</v>
      </c>
      <c r="G738" s="315"/>
      <c r="H738" s="315"/>
      <c r="I738" s="315"/>
      <c r="J738" s="315"/>
      <c r="K738" s="315"/>
      <c r="L738" s="315"/>
      <c r="M738" s="315"/>
      <c r="N738" s="315"/>
      <c r="O738" s="315"/>
      <c r="P738" s="315"/>
      <c r="Q738" s="315"/>
      <c r="R738" s="315"/>
      <c r="S738" s="315"/>
      <c r="T738" s="315"/>
      <c r="U738" s="315">
        <f t="shared" si="133"/>
        <v>36</v>
      </c>
      <c r="V738" s="376"/>
    </row>
    <row r="739" spans="1:22" ht="18">
      <c r="A739" s="335" t="s">
        <v>518</v>
      </c>
      <c r="B739" s="9"/>
      <c r="C739" s="314" t="s">
        <v>11</v>
      </c>
      <c r="D739" s="313">
        <v>16</v>
      </c>
      <c r="E739" s="315">
        <v>8</v>
      </c>
      <c r="F739" s="313">
        <v>4</v>
      </c>
      <c r="G739" s="315"/>
      <c r="H739" s="315"/>
      <c r="I739" s="315"/>
      <c r="J739" s="315"/>
      <c r="K739" s="315"/>
      <c r="L739" s="315"/>
      <c r="M739" s="315"/>
      <c r="N739" s="315"/>
      <c r="O739" s="315"/>
      <c r="P739" s="315"/>
      <c r="Q739" s="315"/>
      <c r="R739" s="315"/>
      <c r="S739" s="315"/>
      <c r="T739" s="315"/>
      <c r="U739" s="315">
        <f t="shared" si="133"/>
        <v>28</v>
      </c>
      <c r="V739" s="376"/>
    </row>
    <row r="740" spans="1:22" ht="18">
      <c r="A740" s="336" t="s">
        <v>519</v>
      </c>
      <c r="B740" s="9"/>
      <c r="C740" s="314" t="s">
        <v>136</v>
      </c>
      <c r="D740" s="315">
        <v>20</v>
      </c>
      <c r="E740" s="315">
        <v>12</v>
      </c>
      <c r="F740" s="315">
        <v>4</v>
      </c>
      <c r="G740" s="315"/>
      <c r="H740" s="315"/>
      <c r="I740" s="315"/>
      <c r="J740" s="315"/>
      <c r="K740" s="315"/>
      <c r="L740" s="315"/>
      <c r="M740" s="315"/>
      <c r="N740" s="315"/>
      <c r="O740" s="315"/>
      <c r="P740" s="315"/>
      <c r="Q740" s="315"/>
      <c r="R740" s="315"/>
      <c r="S740" s="315"/>
      <c r="T740" s="315"/>
      <c r="U740" s="315">
        <f t="shared" si="133"/>
        <v>36</v>
      </c>
      <c r="V740" s="376"/>
    </row>
    <row r="741" spans="1:22" ht="18">
      <c r="A741" s="335" t="s">
        <v>520</v>
      </c>
      <c r="B741" s="9"/>
      <c r="C741" s="314" t="s">
        <v>11</v>
      </c>
      <c r="D741" s="313">
        <v>16</v>
      </c>
      <c r="E741" s="315">
        <v>8</v>
      </c>
      <c r="F741" s="313">
        <v>4</v>
      </c>
      <c r="G741" s="315"/>
      <c r="H741" s="315"/>
      <c r="I741" s="315"/>
      <c r="J741" s="315"/>
      <c r="K741" s="315"/>
      <c r="L741" s="315"/>
      <c r="M741" s="315"/>
      <c r="N741" s="315"/>
      <c r="O741" s="315"/>
      <c r="P741" s="315"/>
      <c r="Q741" s="315"/>
      <c r="R741" s="315"/>
      <c r="S741" s="315"/>
      <c r="T741" s="315"/>
      <c r="U741" s="315">
        <f t="shared" si="133"/>
        <v>28</v>
      </c>
      <c r="V741" s="376"/>
    </row>
    <row r="742" spans="1:22" ht="18">
      <c r="A742" s="335" t="s">
        <v>965</v>
      </c>
      <c r="B742" s="9"/>
      <c r="C742" s="314" t="s">
        <v>11</v>
      </c>
      <c r="D742" s="313">
        <v>20</v>
      </c>
      <c r="E742" s="315">
        <v>8</v>
      </c>
      <c r="F742" s="313"/>
      <c r="G742" s="315"/>
      <c r="H742" s="315"/>
      <c r="I742" s="315"/>
      <c r="J742" s="315"/>
      <c r="K742" s="315"/>
      <c r="L742" s="315"/>
      <c r="M742" s="315"/>
      <c r="N742" s="315"/>
      <c r="O742" s="315"/>
      <c r="P742" s="315"/>
      <c r="Q742" s="315"/>
      <c r="R742" s="315"/>
      <c r="S742" s="315"/>
      <c r="T742" s="315"/>
      <c r="U742" s="315">
        <f t="shared" si="133"/>
        <v>28</v>
      </c>
      <c r="V742" s="376"/>
    </row>
    <row r="743" spans="1:22" ht="18">
      <c r="A743" s="335" t="s">
        <v>521</v>
      </c>
      <c r="B743" s="9"/>
      <c r="C743" s="314" t="s">
        <v>78</v>
      </c>
      <c r="D743" s="315"/>
      <c r="E743" s="315"/>
      <c r="F743" s="315"/>
      <c r="G743" s="315"/>
      <c r="H743" s="315"/>
      <c r="I743" s="315"/>
      <c r="J743" s="315"/>
      <c r="K743" s="315"/>
      <c r="L743" s="315"/>
      <c r="M743" s="315"/>
      <c r="N743" s="315"/>
      <c r="O743" s="315"/>
      <c r="P743" s="315"/>
      <c r="Q743" s="315"/>
      <c r="R743" s="315"/>
      <c r="S743" s="315"/>
      <c r="T743" s="315"/>
      <c r="U743" s="315">
        <f t="shared" si="133"/>
        <v>0</v>
      </c>
      <c r="V743" s="376"/>
    </row>
    <row r="744" spans="1:22" ht="18">
      <c r="A744" s="405" t="s">
        <v>986</v>
      </c>
      <c r="B744" s="9"/>
      <c r="C744" s="314" t="s">
        <v>15</v>
      </c>
      <c r="D744" s="315">
        <v>12</v>
      </c>
      <c r="E744" s="315">
        <v>4</v>
      </c>
      <c r="F744" s="315"/>
      <c r="G744" s="315"/>
      <c r="H744" s="315"/>
      <c r="I744" s="315"/>
      <c r="J744" s="315"/>
      <c r="K744" s="315"/>
      <c r="L744" s="315"/>
      <c r="M744" s="315"/>
      <c r="N744" s="315"/>
      <c r="O744" s="315"/>
      <c r="P744" s="315"/>
      <c r="Q744" s="315"/>
      <c r="R744" s="315"/>
      <c r="S744" s="315"/>
      <c r="T744" s="315"/>
      <c r="U744" s="315">
        <f t="shared" si="133"/>
        <v>16</v>
      </c>
      <c r="V744" s="376"/>
    </row>
    <row r="745" spans="1:22" ht="18">
      <c r="A745" s="393" t="s">
        <v>522</v>
      </c>
      <c r="B745" s="9"/>
      <c r="C745" s="314" t="s">
        <v>15</v>
      </c>
      <c r="D745" s="315"/>
      <c r="E745" s="315"/>
      <c r="F745" s="315"/>
      <c r="G745" s="315"/>
      <c r="H745" s="315"/>
      <c r="I745" s="315"/>
      <c r="J745" s="315"/>
      <c r="K745" s="315"/>
      <c r="L745" s="315"/>
      <c r="M745" s="315"/>
      <c r="N745" s="315"/>
      <c r="O745" s="315"/>
      <c r="P745" s="315"/>
      <c r="Q745" s="315"/>
      <c r="R745" s="315"/>
      <c r="S745" s="315"/>
      <c r="T745" s="315"/>
      <c r="U745" s="315">
        <f t="shared" si="133"/>
        <v>0</v>
      </c>
      <c r="V745" s="376"/>
    </row>
    <row r="746" spans="1:22" ht="18">
      <c r="A746" s="358" t="s">
        <v>523</v>
      </c>
      <c r="B746" s="359"/>
      <c r="C746" s="365" t="s">
        <v>7</v>
      </c>
      <c r="D746" s="366">
        <f aca="true" t="shared" si="134" ref="D746:T746">SUM(D734:D745)</f>
        <v>244</v>
      </c>
      <c r="E746" s="366">
        <f t="shared" si="134"/>
        <v>108</v>
      </c>
      <c r="F746" s="366">
        <f t="shared" si="134"/>
        <v>40</v>
      </c>
      <c r="G746" s="366">
        <f t="shared" si="134"/>
        <v>8</v>
      </c>
      <c r="H746" s="366">
        <f t="shared" si="134"/>
        <v>2</v>
      </c>
      <c r="I746" s="366">
        <f t="shared" si="134"/>
        <v>0</v>
      </c>
      <c r="J746" s="366">
        <f t="shared" si="134"/>
        <v>0</v>
      </c>
      <c r="K746" s="366">
        <f t="shared" si="134"/>
        <v>0</v>
      </c>
      <c r="L746" s="366">
        <f t="shared" si="134"/>
        <v>0</v>
      </c>
      <c r="M746" s="366">
        <f t="shared" si="134"/>
        <v>4</v>
      </c>
      <c r="N746" s="366">
        <f t="shared" si="134"/>
        <v>0</v>
      </c>
      <c r="O746" s="366">
        <f t="shared" si="134"/>
        <v>0</v>
      </c>
      <c r="P746" s="366">
        <f t="shared" si="134"/>
        <v>0</v>
      </c>
      <c r="Q746" s="366">
        <f t="shared" si="134"/>
        <v>0</v>
      </c>
      <c r="R746" s="366">
        <f t="shared" si="134"/>
        <v>0</v>
      </c>
      <c r="S746" s="366">
        <f t="shared" si="134"/>
        <v>1</v>
      </c>
      <c r="T746" s="366">
        <f t="shared" si="134"/>
        <v>0</v>
      </c>
      <c r="U746" s="367">
        <f t="shared" si="133"/>
        <v>407</v>
      </c>
      <c r="V746" s="376"/>
    </row>
    <row r="747" spans="1:22" ht="18">
      <c r="A747" s="337"/>
      <c r="B747" s="13"/>
      <c r="C747" s="314"/>
      <c r="D747" s="315"/>
      <c r="E747" s="315"/>
      <c r="F747" s="315"/>
      <c r="G747" s="315"/>
      <c r="H747" s="315"/>
      <c r="I747" s="315"/>
      <c r="J747" s="315"/>
      <c r="K747" s="315"/>
      <c r="L747" s="315"/>
      <c r="M747" s="315"/>
      <c r="N747" s="315"/>
      <c r="O747" s="315"/>
      <c r="P747" s="315"/>
      <c r="Q747" s="315"/>
      <c r="R747" s="315"/>
      <c r="S747" s="315"/>
      <c r="T747" s="315"/>
      <c r="U747" s="315">
        <f>SUM(D747:G747)</f>
        <v>0</v>
      </c>
      <c r="V747" s="376"/>
    </row>
    <row r="748" spans="1:22" ht="18">
      <c r="A748" s="334"/>
      <c r="B748" s="7"/>
      <c r="C748" s="314" t="s">
        <v>207</v>
      </c>
      <c r="D748" s="315"/>
      <c r="E748" s="315"/>
      <c r="F748" s="315"/>
      <c r="G748" s="315"/>
      <c r="H748" s="315"/>
      <c r="I748" s="315"/>
      <c r="J748" s="315"/>
      <c r="K748" s="315"/>
      <c r="L748" s="315"/>
      <c r="M748" s="315"/>
      <c r="N748" s="315"/>
      <c r="O748" s="315"/>
      <c r="P748" s="315"/>
      <c r="Q748" s="315"/>
      <c r="R748" s="315"/>
      <c r="S748" s="315"/>
      <c r="T748" s="315"/>
      <c r="U748" s="315">
        <f>SUM(D748:G748)</f>
        <v>0</v>
      </c>
      <c r="V748" s="376"/>
    </row>
    <row r="749" spans="1:22" ht="18">
      <c r="A749" s="335" t="s">
        <v>524</v>
      </c>
      <c r="B749" s="9"/>
      <c r="C749" s="347" t="s">
        <v>9</v>
      </c>
      <c r="D749" s="315">
        <v>64</v>
      </c>
      <c r="E749" s="315">
        <v>28</v>
      </c>
      <c r="F749" s="315">
        <v>8</v>
      </c>
      <c r="G749" s="315">
        <v>4</v>
      </c>
      <c r="H749" s="315">
        <v>2</v>
      </c>
      <c r="I749" s="315"/>
      <c r="J749" s="315"/>
      <c r="K749" s="315"/>
      <c r="L749" s="315"/>
      <c r="M749" s="315">
        <v>3</v>
      </c>
      <c r="N749" s="315"/>
      <c r="O749" s="315"/>
      <c r="P749" s="315"/>
      <c r="Q749" s="315"/>
      <c r="R749" s="315">
        <v>1</v>
      </c>
      <c r="S749" s="315"/>
      <c r="T749" s="315"/>
      <c r="U749" s="315">
        <f>SUM(D749:T749)</f>
        <v>110</v>
      </c>
      <c r="V749" s="376"/>
    </row>
    <row r="750" spans="1:22" ht="18">
      <c r="A750" s="335" t="s">
        <v>525</v>
      </c>
      <c r="B750" s="9"/>
      <c r="C750" s="314" t="s">
        <v>11</v>
      </c>
      <c r="D750" s="313">
        <v>16</v>
      </c>
      <c r="E750" s="315">
        <v>8</v>
      </c>
      <c r="F750" s="313">
        <v>4</v>
      </c>
      <c r="G750" s="315"/>
      <c r="H750" s="315"/>
      <c r="I750" s="315"/>
      <c r="J750" s="315"/>
      <c r="K750" s="315"/>
      <c r="L750" s="315"/>
      <c r="M750" s="315"/>
      <c r="N750" s="315"/>
      <c r="O750" s="315"/>
      <c r="P750" s="315"/>
      <c r="Q750" s="315"/>
      <c r="R750" s="315"/>
      <c r="S750" s="315"/>
      <c r="T750" s="315"/>
      <c r="U750" s="315">
        <f>SUM(D750:T750)</f>
        <v>28</v>
      </c>
      <c r="V750" s="376"/>
    </row>
    <row r="751" spans="1:22" ht="18">
      <c r="A751" s="335" t="s">
        <v>526</v>
      </c>
      <c r="B751" s="9"/>
      <c r="C751" s="314" t="s">
        <v>11</v>
      </c>
      <c r="D751" s="313">
        <v>20</v>
      </c>
      <c r="E751" s="315">
        <v>8</v>
      </c>
      <c r="F751" s="313"/>
      <c r="G751" s="315"/>
      <c r="H751" s="315"/>
      <c r="I751" s="315"/>
      <c r="J751" s="315"/>
      <c r="K751" s="315"/>
      <c r="L751" s="315"/>
      <c r="M751" s="315"/>
      <c r="N751" s="315"/>
      <c r="O751" s="315"/>
      <c r="P751" s="315"/>
      <c r="Q751" s="315"/>
      <c r="R751" s="315"/>
      <c r="S751" s="315"/>
      <c r="T751" s="315"/>
      <c r="U751" s="315">
        <f>SUM(D751:T751)</f>
        <v>28</v>
      </c>
      <c r="V751" s="376"/>
    </row>
    <row r="752" spans="1:22" ht="18">
      <c r="A752" s="335" t="s">
        <v>987</v>
      </c>
      <c r="B752" s="9"/>
      <c r="C752" s="314" t="s">
        <v>15</v>
      </c>
      <c r="D752" s="315">
        <v>12</v>
      </c>
      <c r="E752" s="315">
        <v>4</v>
      </c>
      <c r="F752" s="315"/>
      <c r="G752" s="315"/>
      <c r="H752" s="315"/>
      <c r="I752" s="315"/>
      <c r="J752" s="315"/>
      <c r="K752" s="315"/>
      <c r="L752" s="315"/>
      <c r="M752" s="315"/>
      <c r="N752" s="315"/>
      <c r="O752" s="315"/>
      <c r="P752" s="315"/>
      <c r="Q752" s="315"/>
      <c r="R752" s="315"/>
      <c r="S752" s="315"/>
      <c r="T752" s="315"/>
      <c r="U752" s="315">
        <f>SUM(D752:T752)</f>
        <v>16</v>
      </c>
      <c r="V752" s="376"/>
    </row>
    <row r="753" spans="1:22" ht="18">
      <c r="A753" s="358" t="s">
        <v>527</v>
      </c>
      <c r="B753" s="359"/>
      <c r="C753" s="365" t="s">
        <v>7</v>
      </c>
      <c r="D753" s="366">
        <f aca="true" t="shared" si="135" ref="D753:J753">SUM(D749:D752)</f>
        <v>112</v>
      </c>
      <c r="E753" s="366">
        <f t="shared" si="135"/>
        <v>48</v>
      </c>
      <c r="F753" s="366">
        <f t="shared" si="135"/>
        <v>12</v>
      </c>
      <c r="G753" s="366">
        <f t="shared" si="135"/>
        <v>4</v>
      </c>
      <c r="H753" s="366">
        <f t="shared" si="135"/>
        <v>2</v>
      </c>
      <c r="I753" s="366">
        <f t="shared" si="135"/>
        <v>0</v>
      </c>
      <c r="J753" s="366">
        <f t="shared" si="135"/>
        <v>0</v>
      </c>
      <c r="K753" s="366"/>
      <c r="L753" s="366"/>
      <c r="M753" s="366">
        <f>SUM(M749:M752)</f>
        <v>3</v>
      </c>
      <c r="N753" s="366"/>
      <c r="O753" s="366"/>
      <c r="P753" s="366"/>
      <c r="Q753" s="366"/>
      <c r="R753" s="366">
        <f>SUM(R749:R752)</f>
        <v>1</v>
      </c>
      <c r="S753" s="366">
        <f>SUM(S749:S752)</f>
        <v>0</v>
      </c>
      <c r="T753" s="366">
        <f>SUM(T749:T752)</f>
        <v>0</v>
      </c>
      <c r="U753" s="367">
        <f>SUM(D753:T753)</f>
        <v>182</v>
      </c>
      <c r="V753" s="376"/>
    </row>
    <row r="754" spans="1:22" ht="18">
      <c r="A754" s="337"/>
      <c r="B754" s="13"/>
      <c r="C754" s="314"/>
      <c r="D754" s="315"/>
      <c r="E754" s="315"/>
      <c r="F754" s="315"/>
      <c r="G754" s="315"/>
      <c r="H754" s="315"/>
      <c r="I754" s="315"/>
      <c r="J754" s="315"/>
      <c r="K754" s="315"/>
      <c r="L754" s="315"/>
      <c r="M754" s="315"/>
      <c r="N754" s="315"/>
      <c r="O754" s="315"/>
      <c r="P754" s="315"/>
      <c r="Q754" s="315"/>
      <c r="R754" s="315"/>
      <c r="S754" s="315"/>
      <c r="T754" s="315"/>
      <c r="U754" s="315">
        <f>SUM(D754:G754)</f>
        <v>0</v>
      </c>
      <c r="V754" s="376"/>
    </row>
    <row r="755" spans="1:22" ht="18">
      <c r="A755" s="334"/>
      <c r="B755" s="7"/>
      <c r="C755" s="314"/>
      <c r="D755" s="315"/>
      <c r="E755" s="315"/>
      <c r="F755" s="315"/>
      <c r="G755" s="315"/>
      <c r="H755" s="315"/>
      <c r="I755" s="315"/>
      <c r="J755" s="315"/>
      <c r="K755" s="315"/>
      <c r="L755" s="315"/>
      <c r="M755" s="315"/>
      <c r="N755" s="315"/>
      <c r="O755" s="315"/>
      <c r="P755" s="315"/>
      <c r="Q755" s="315"/>
      <c r="R755" s="315"/>
      <c r="S755" s="315"/>
      <c r="T755" s="315"/>
      <c r="U755" s="315">
        <f>SUM(D755:G755)</f>
        <v>0</v>
      </c>
      <c r="V755" s="376"/>
    </row>
    <row r="756" spans="1:22" ht="18">
      <c r="A756" s="335" t="s">
        <v>528</v>
      </c>
      <c r="B756" s="9"/>
      <c r="C756" s="314" t="s">
        <v>54</v>
      </c>
      <c r="D756" s="315">
        <v>52</v>
      </c>
      <c r="E756" s="315">
        <v>24</v>
      </c>
      <c r="F756" s="315">
        <v>8</v>
      </c>
      <c r="G756" s="315">
        <v>4</v>
      </c>
      <c r="H756" s="315">
        <v>2</v>
      </c>
      <c r="I756" s="315"/>
      <c r="J756" s="315"/>
      <c r="K756" s="315"/>
      <c r="L756" s="315"/>
      <c r="M756" s="315">
        <v>3</v>
      </c>
      <c r="N756" s="315"/>
      <c r="O756" s="315"/>
      <c r="P756" s="315"/>
      <c r="Q756" s="315"/>
      <c r="R756" s="315">
        <v>1</v>
      </c>
      <c r="S756" s="315"/>
      <c r="T756" s="315"/>
      <c r="U756" s="315">
        <f>SUM(D756:T756)</f>
        <v>94</v>
      </c>
      <c r="V756" s="376"/>
    </row>
    <row r="757" spans="1:22" ht="18">
      <c r="A757" s="335" t="s">
        <v>529</v>
      </c>
      <c r="B757" s="9"/>
      <c r="C757" s="314" t="s">
        <v>15</v>
      </c>
      <c r="D757" s="315">
        <v>12</v>
      </c>
      <c r="E757" s="315">
        <v>4</v>
      </c>
      <c r="F757" s="315"/>
      <c r="G757" s="315"/>
      <c r="H757" s="315"/>
      <c r="I757" s="315"/>
      <c r="J757" s="315"/>
      <c r="K757" s="315"/>
      <c r="L757" s="315"/>
      <c r="M757" s="315"/>
      <c r="N757" s="315"/>
      <c r="O757" s="315"/>
      <c r="P757" s="315"/>
      <c r="Q757" s="315"/>
      <c r="R757" s="315"/>
      <c r="S757" s="315"/>
      <c r="T757" s="315"/>
      <c r="U757" s="315">
        <f>SUM(D757:T757)</f>
        <v>16</v>
      </c>
      <c r="V757" s="376"/>
    </row>
    <row r="758" spans="1:22" ht="18">
      <c r="A758" s="358" t="s">
        <v>530</v>
      </c>
      <c r="B758" s="359"/>
      <c r="C758" s="365" t="s">
        <v>7</v>
      </c>
      <c r="D758" s="366">
        <f aca="true" t="shared" si="136" ref="D758:J758">SUM(D756:D757)</f>
        <v>64</v>
      </c>
      <c r="E758" s="366">
        <f t="shared" si="136"/>
        <v>28</v>
      </c>
      <c r="F758" s="366">
        <f t="shared" si="136"/>
        <v>8</v>
      </c>
      <c r="G758" s="366">
        <f t="shared" si="136"/>
        <v>4</v>
      </c>
      <c r="H758" s="366">
        <f t="shared" si="136"/>
        <v>2</v>
      </c>
      <c r="I758" s="366">
        <f t="shared" si="136"/>
        <v>0</v>
      </c>
      <c r="J758" s="366">
        <f t="shared" si="136"/>
        <v>0</v>
      </c>
      <c r="K758" s="366"/>
      <c r="L758" s="366"/>
      <c r="M758" s="366">
        <f>SUM(M756:M757)</f>
        <v>3</v>
      </c>
      <c r="N758" s="366"/>
      <c r="O758" s="366"/>
      <c r="P758" s="366"/>
      <c r="Q758" s="366"/>
      <c r="R758" s="366">
        <f>SUM(R756:R757)</f>
        <v>1</v>
      </c>
      <c r="S758" s="366">
        <f>SUM(S756:S757)</f>
        <v>0</v>
      </c>
      <c r="T758" s="366">
        <f>SUM(T756:T757)</f>
        <v>0</v>
      </c>
      <c r="U758" s="367">
        <f>SUM(D758:T758)</f>
        <v>110</v>
      </c>
      <c r="V758" s="376"/>
    </row>
    <row r="759" spans="1:22" ht="18">
      <c r="A759" s="337"/>
      <c r="B759" s="13"/>
      <c r="C759" s="314"/>
      <c r="D759" s="315"/>
      <c r="E759" s="315"/>
      <c r="F759" s="315"/>
      <c r="G759" s="315"/>
      <c r="H759" s="315"/>
      <c r="I759" s="315"/>
      <c r="J759" s="315"/>
      <c r="K759" s="315"/>
      <c r="L759" s="315"/>
      <c r="M759" s="315"/>
      <c r="N759" s="315"/>
      <c r="O759" s="315"/>
      <c r="P759" s="315"/>
      <c r="Q759" s="315"/>
      <c r="R759" s="315"/>
      <c r="S759" s="315"/>
      <c r="T759" s="315"/>
      <c r="U759" s="315">
        <f>SUM(D759:G759)</f>
        <v>0</v>
      </c>
      <c r="V759" s="376"/>
    </row>
    <row r="760" spans="1:22" ht="18">
      <c r="A760" s="334"/>
      <c r="B760" s="7"/>
      <c r="C760" s="314"/>
      <c r="D760" s="315"/>
      <c r="E760" s="315"/>
      <c r="F760" s="315"/>
      <c r="G760" s="315"/>
      <c r="H760" s="315"/>
      <c r="I760" s="315"/>
      <c r="J760" s="315"/>
      <c r="K760" s="315"/>
      <c r="L760" s="315"/>
      <c r="M760" s="315"/>
      <c r="N760" s="315"/>
      <c r="O760" s="315"/>
      <c r="P760" s="315"/>
      <c r="Q760" s="315"/>
      <c r="R760" s="315"/>
      <c r="S760" s="315"/>
      <c r="T760" s="315"/>
      <c r="U760" s="315">
        <f>SUM(D760:G760)</f>
        <v>0</v>
      </c>
      <c r="V760" s="376"/>
    </row>
    <row r="761" spans="1:22" ht="18">
      <c r="A761" s="334" t="s">
        <v>531</v>
      </c>
      <c r="B761" s="7"/>
      <c r="C761" s="314" t="s">
        <v>54</v>
      </c>
      <c r="D761" s="315">
        <v>52</v>
      </c>
      <c r="E761" s="315">
        <v>24</v>
      </c>
      <c r="F761" s="315">
        <v>8</v>
      </c>
      <c r="G761" s="315">
        <v>6</v>
      </c>
      <c r="H761" s="315">
        <v>2</v>
      </c>
      <c r="I761" s="315"/>
      <c r="J761" s="315"/>
      <c r="K761" s="315"/>
      <c r="L761" s="315"/>
      <c r="M761" s="315">
        <v>3</v>
      </c>
      <c r="N761" s="315"/>
      <c r="O761" s="315"/>
      <c r="P761" s="315"/>
      <c r="Q761" s="315"/>
      <c r="R761" s="315">
        <v>1</v>
      </c>
      <c r="S761" s="315"/>
      <c r="T761" s="315"/>
      <c r="U761" s="315">
        <f>SUM(D761:T761)</f>
        <v>96</v>
      </c>
      <c r="V761" s="376"/>
    </row>
    <row r="762" spans="1:22" ht="18">
      <c r="A762" s="334" t="s">
        <v>532</v>
      </c>
      <c r="B762" s="7"/>
      <c r="C762" s="314" t="s">
        <v>109</v>
      </c>
      <c r="D762" s="315">
        <v>52</v>
      </c>
      <c r="E762" s="315">
        <v>12</v>
      </c>
      <c r="F762" s="315">
        <v>8</v>
      </c>
      <c r="G762" s="315"/>
      <c r="H762" s="315"/>
      <c r="I762" s="315"/>
      <c r="J762" s="315"/>
      <c r="K762" s="315"/>
      <c r="L762" s="315"/>
      <c r="M762" s="315"/>
      <c r="N762" s="315"/>
      <c r="O762" s="315"/>
      <c r="P762" s="315"/>
      <c r="Q762" s="315"/>
      <c r="R762" s="315"/>
      <c r="S762" s="315"/>
      <c r="T762" s="315"/>
      <c r="U762" s="315">
        <f>SUM(D762:T762)</f>
        <v>72</v>
      </c>
      <c r="V762" s="376"/>
    </row>
    <row r="763" spans="1:22" ht="18">
      <c r="A763" s="344" t="s">
        <v>533</v>
      </c>
      <c r="B763" s="21"/>
      <c r="C763" s="312" t="s">
        <v>11</v>
      </c>
      <c r="D763" s="313">
        <v>16</v>
      </c>
      <c r="E763" s="313">
        <v>8</v>
      </c>
      <c r="F763" s="313">
        <v>4</v>
      </c>
      <c r="G763" s="315"/>
      <c r="H763" s="315"/>
      <c r="I763" s="315"/>
      <c r="J763" s="315"/>
      <c r="K763" s="315"/>
      <c r="L763" s="315"/>
      <c r="M763" s="315"/>
      <c r="N763" s="315"/>
      <c r="O763" s="315"/>
      <c r="P763" s="315"/>
      <c r="Q763" s="315"/>
      <c r="R763" s="315"/>
      <c r="S763" s="315"/>
      <c r="T763" s="315"/>
      <c r="U763" s="315">
        <f>SUM(D763:T763)</f>
        <v>28</v>
      </c>
      <c r="V763" s="376"/>
    </row>
    <row r="764" spans="1:22" ht="18.75">
      <c r="A764" s="335" t="s">
        <v>1026</v>
      </c>
      <c r="B764" s="9"/>
      <c r="C764" s="314" t="s">
        <v>11</v>
      </c>
      <c r="D764" s="313">
        <v>20</v>
      </c>
      <c r="E764" s="315">
        <v>8</v>
      </c>
      <c r="F764" s="313"/>
      <c r="G764" s="315"/>
      <c r="H764" s="315"/>
      <c r="I764" s="315"/>
      <c r="J764" s="315"/>
      <c r="K764" s="315"/>
      <c r="L764" s="315"/>
      <c r="M764" s="315"/>
      <c r="N764" s="315"/>
      <c r="O764" s="315"/>
      <c r="P764" s="315"/>
      <c r="Q764" s="315"/>
      <c r="R764" s="315"/>
      <c r="S764" s="315"/>
      <c r="T764" s="315"/>
      <c r="U764" s="315">
        <f>SUM(D764:T764)</f>
        <v>28</v>
      </c>
      <c r="V764" s="376"/>
    </row>
    <row r="765" spans="1:22" ht="18">
      <c r="A765" s="358" t="s">
        <v>534</v>
      </c>
      <c r="B765" s="359"/>
      <c r="C765" s="365" t="s">
        <v>7</v>
      </c>
      <c r="D765" s="366">
        <f aca="true" t="shared" si="137" ref="D765:T765">SUM(D761:D764)</f>
        <v>140</v>
      </c>
      <c r="E765" s="366">
        <f t="shared" si="137"/>
        <v>52</v>
      </c>
      <c r="F765" s="366">
        <f t="shared" si="137"/>
        <v>20</v>
      </c>
      <c r="G765" s="366">
        <f t="shared" si="137"/>
        <v>6</v>
      </c>
      <c r="H765" s="366">
        <f t="shared" si="137"/>
        <v>2</v>
      </c>
      <c r="I765" s="366">
        <f t="shared" si="137"/>
        <v>0</v>
      </c>
      <c r="J765" s="366">
        <f t="shared" si="137"/>
        <v>0</v>
      </c>
      <c r="K765" s="366">
        <f t="shared" si="137"/>
        <v>0</v>
      </c>
      <c r="L765" s="366">
        <f t="shared" si="137"/>
        <v>0</v>
      </c>
      <c r="M765" s="366">
        <f t="shared" si="137"/>
        <v>3</v>
      </c>
      <c r="N765" s="366">
        <f t="shared" si="137"/>
        <v>0</v>
      </c>
      <c r="O765" s="366">
        <f t="shared" si="137"/>
        <v>0</v>
      </c>
      <c r="P765" s="366">
        <f t="shared" si="137"/>
        <v>0</v>
      </c>
      <c r="Q765" s="366">
        <f t="shared" si="137"/>
        <v>0</v>
      </c>
      <c r="R765" s="366">
        <f t="shared" si="137"/>
        <v>1</v>
      </c>
      <c r="S765" s="366">
        <f t="shared" si="137"/>
        <v>0</v>
      </c>
      <c r="T765" s="366">
        <f t="shared" si="137"/>
        <v>0</v>
      </c>
      <c r="U765" s="367">
        <f>SUM(D765:T765)</f>
        <v>224</v>
      </c>
      <c r="V765" s="376"/>
    </row>
    <row r="766" spans="1:22" ht="18">
      <c r="A766" s="337"/>
      <c r="B766" s="13"/>
      <c r="C766" s="314"/>
      <c r="D766" s="315"/>
      <c r="E766" s="315"/>
      <c r="F766" s="315"/>
      <c r="G766" s="315"/>
      <c r="H766" s="315"/>
      <c r="I766" s="315"/>
      <c r="J766" s="315"/>
      <c r="K766" s="315"/>
      <c r="L766" s="315"/>
      <c r="M766" s="315"/>
      <c r="N766" s="315"/>
      <c r="O766" s="315"/>
      <c r="P766" s="315"/>
      <c r="Q766" s="315"/>
      <c r="R766" s="315"/>
      <c r="S766" s="315"/>
      <c r="T766" s="315"/>
      <c r="U766" s="315">
        <f>SUM(D766:G766)</f>
        <v>0</v>
      </c>
      <c r="V766" s="376"/>
    </row>
    <row r="767" spans="1:22" ht="18">
      <c r="A767" s="334"/>
      <c r="B767" s="7"/>
      <c r="C767" s="314"/>
      <c r="D767" s="315"/>
      <c r="E767" s="315"/>
      <c r="F767" s="315"/>
      <c r="G767" s="315"/>
      <c r="H767" s="315"/>
      <c r="I767" s="315"/>
      <c r="J767" s="315"/>
      <c r="K767" s="315"/>
      <c r="L767" s="315"/>
      <c r="M767" s="315"/>
      <c r="N767" s="315"/>
      <c r="O767" s="315"/>
      <c r="P767" s="315"/>
      <c r="Q767" s="315"/>
      <c r="R767" s="315"/>
      <c r="S767" s="315"/>
      <c r="T767" s="315"/>
      <c r="U767" s="315">
        <f>SUM(D767:G767)</f>
        <v>0</v>
      </c>
      <c r="V767" s="376"/>
    </row>
    <row r="768" spans="1:22" ht="18">
      <c r="A768" s="335" t="s">
        <v>535</v>
      </c>
      <c r="B768" s="9"/>
      <c r="C768" s="314" t="s">
        <v>536</v>
      </c>
      <c r="D768" s="315">
        <v>580</v>
      </c>
      <c r="E768" s="315">
        <v>296</v>
      </c>
      <c r="F768" s="315">
        <v>24</v>
      </c>
      <c r="G768" s="315">
        <v>24</v>
      </c>
      <c r="H768" s="315">
        <v>8</v>
      </c>
      <c r="I768" s="315"/>
      <c r="J768" s="315"/>
      <c r="K768" s="315"/>
      <c r="L768" s="315"/>
      <c r="M768" s="315">
        <v>20</v>
      </c>
      <c r="N768" s="315"/>
      <c r="O768" s="315"/>
      <c r="P768" s="315"/>
      <c r="Q768" s="315"/>
      <c r="R768" s="315">
        <v>1</v>
      </c>
      <c r="S768" s="315">
        <v>1</v>
      </c>
      <c r="T768" s="315"/>
      <c r="U768" s="315">
        <f aca="true" t="shared" si="138" ref="U768:U799">SUM(D768:T768)</f>
        <v>954</v>
      </c>
      <c r="V768" s="376"/>
    </row>
    <row r="769" spans="1:22" ht="18">
      <c r="A769" s="335" t="s">
        <v>537</v>
      </c>
      <c r="B769" s="9"/>
      <c r="C769" s="314" t="s">
        <v>109</v>
      </c>
      <c r="D769" s="315">
        <v>52</v>
      </c>
      <c r="E769" s="315">
        <v>12</v>
      </c>
      <c r="F769" s="315">
        <v>8</v>
      </c>
      <c r="G769" s="315"/>
      <c r="H769" s="315"/>
      <c r="I769" s="315"/>
      <c r="J769" s="315"/>
      <c r="K769" s="315"/>
      <c r="L769" s="315"/>
      <c r="M769" s="315"/>
      <c r="N769" s="315"/>
      <c r="O769" s="315"/>
      <c r="P769" s="315"/>
      <c r="Q769" s="315"/>
      <c r="R769" s="315"/>
      <c r="S769" s="315"/>
      <c r="T769" s="315"/>
      <c r="U769" s="315">
        <f t="shared" si="138"/>
        <v>72</v>
      </c>
      <c r="V769" s="376"/>
    </row>
    <row r="770" spans="1:22" ht="18">
      <c r="A770" s="335" t="s">
        <v>538</v>
      </c>
      <c r="B770" s="9"/>
      <c r="C770" s="314" t="s">
        <v>539</v>
      </c>
      <c r="D770" s="315">
        <v>152</v>
      </c>
      <c r="E770" s="315">
        <v>32</v>
      </c>
      <c r="F770" s="315">
        <v>8</v>
      </c>
      <c r="G770" s="315"/>
      <c r="H770" s="315"/>
      <c r="I770" s="315"/>
      <c r="J770" s="315"/>
      <c r="K770" s="315"/>
      <c r="L770" s="315"/>
      <c r="M770" s="315"/>
      <c r="N770" s="315"/>
      <c r="O770" s="315"/>
      <c r="P770" s="315"/>
      <c r="Q770" s="315"/>
      <c r="R770" s="315"/>
      <c r="S770" s="315"/>
      <c r="T770" s="315"/>
      <c r="U770" s="315">
        <f t="shared" si="138"/>
        <v>192</v>
      </c>
      <c r="V770" s="376"/>
    </row>
    <row r="771" spans="1:22" ht="18">
      <c r="A771" s="335" t="s">
        <v>540</v>
      </c>
      <c r="B771" s="9"/>
      <c r="C771" s="314" t="s">
        <v>34</v>
      </c>
      <c r="D771" s="315">
        <v>20</v>
      </c>
      <c r="E771" s="315">
        <v>12</v>
      </c>
      <c r="F771" s="315">
        <v>4</v>
      </c>
      <c r="G771" s="315"/>
      <c r="H771" s="315"/>
      <c r="I771" s="315"/>
      <c r="J771" s="315"/>
      <c r="K771" s="315"/>
      <c r="L771" s="315"/>
      <c r="M771" s="315"/>
      <c r="N771" s="315"/>
      <c r="O771" s="315"/>
      <c r="P771" s="315"/>
      <c r="Q771" s="315"/>
      <c r="R771" s="315"/>
      <c r="S771" s="315"/>
      <c r="T771" s="315"/>
      <c r="U771" s="315">
        <f t="shared" si="138"/>
        <v>36</v>
      </c>
      <c r="V771" s="376"/>
    </row>
    <row r="772" spans="1:22" ht="18">
      <c r="A772" s="335" t="s">
        <v>541</v>
      </c>
      <c r="B772" s="9"/>
      <c r="C772" s="314" t="s">
        <v>34</v>
      </c>
      <c r="D772" s="315">
        <v>20</v>
      </c>
      <c r="E772" s="315">
        <v>12</v>
      </c>
      <c r="F772" s="315">
        <v>4</v>
      </c>
      <c r="G772" s="315"/>
      <c r="H772" s="315"/>
      <c r="I772" s="315"/>
      <c r="J772" s="315"/>
      <c r="K772" s="315"/>
      <c r="L772" s="315"/>
      <c r="M772" s="315"/>
      <c r="N772" s="315"/>
      <c r="O772" s="315"/>
      <c r="P772" s="315"/>
      <c r="Q772" s="315"/>
      <c r="R772" s="315"/>
      <c r="S772" s="315"/>
      <c r="T772" s="315"/>
      <c r="U772" s="315">
        <f t="shared" si="138"/>
        <v>36</v>
      </c>
      <c r="V772" s="376"/>
    </row>
    <row r="773" spans="1:22" ht="18">
      <c r="A773" s="335" t="s">
        <v>542</v>
      </c>
      <c r="B773" s="9"/>
      <c r="C773" s="314" t="s">
        <v>11</v>
      </c>
      <c r="D773" s="313">
        <v>16</v>
      </c>
      <c r="E773" s="315">
        <v>8</v>
      </c>
      <c r="F773" s="313">
        <v>4</v>
      </c>
      <c r="G773" s="315"/>
      <c r="H773" s="315"/>
      <c r="I773" s="315"/>
      <c r="J773" s="315"/>
      <c r="K773" s="315"/>
      <c r="L773" s="315"/>
      <c r="M773" s="315"/>
      <c r="N773" s="315"/>
      <c r="O773" s="315"/>
      <c r="P773" s="315"/>
      <c r="Q773" s="315"/>
      <c r="R773" s="315"/>
      <c r="S773" s="315"/>
      <c r="T773" s="315"/>
      <c r="U773" s="315">
        <f t="shared" si="138"/>
        <v>28</v>
      </c>
      <c r="V773" s="376"/>
    </row>
    <row r="774" spans="1:22" ht="18">
      <c r="A774" s="335" t="s">
        <v>543</v>
      </c>
      <c r="B774" s="9"/>
      <c r="C774" s="314" t="s">
        <v>34</v>
      </c>
      <c r="D774" s="315">
        <v>20</v>
      </c>
      <c r="E774" s="315">
        <v>12</v>
      </c>
      <c r="F774" s="315">
        <v>4</v>
      </c>
      <c r="G774" s="315"/>
      <c r="H774" s="315"/>
      <c r="I774" s="315"/>
      <c r="J774" s="315"/>
      <c r="K774" s="315"/>
      <c r="L774" s="315"/>
      <c r="M774" s="315"/>
      <c r="N774" s="315"/>
      <c r="O774" s="315"/>
      <c r="P774" s="315"/>
      <c r="Q774" s="315"/>
      <c r="R774" s="315"/>
      <c r="S774" s="315"/>
      <c r="T774" s="315"/>
      <c r="U774" s="315">
        <f t="shared" si="138"/>
        <v>36</v>
      </c>
      <c r="V774" s="376"/>
    </row>
    <row r="775" spans="1:22" ht="18">
      <c r="A775" s="336" t="s">
        <v>544</v>
      </c>
      <c r="B775" s="10"/>
      <c r="C775" s="314" t="s">
        <v>136</v>
      </c>
      <c r="D775" s="315">
        <v>20</v>
      </c>
      <c r="E775" s="315">
        <v>12</v>
      </c>
      <c r="F775" s="315">
        <v>4</v>
      </c>
      <c r="G775" s="315"/>
      <c r="H775" s="315"/>
      <c r="I775" s="315"/>
      <c r="J775" s="315"/>
      <c r="K775" s="315"/>
      <c r="L775" s="315"/>
      <c r="M775" s="315"/>
      <c r="N775" s="315"/>
      <c r="O775" s="315"/>
      <c r="P775" s="315"/>
      <c r="Q775" s="315"/>
      <c r="R775" s="315"/>
      <c r="S775" s="315"/>
      <c r="T775" s="315"/>
      <c r="U775" s="315">
        <f t="shared" si="138"/>
        <v>36</v>
      </c>
      <c r="V775" s="376"/>
    </row>
    <row r="776" spans="1:22" ht="18">
      <c r="A776" s="335" t="s">
        <v>545</v>
      </c>
      <c r="B776" s="9"/>
      <c r="C776" s="314" t="s">
        <v>11</v>
      </c>
      <c r="D776" s="313">
        <v>16</v>
      </c>
      <c r="E776" s="315">
        <v>8</v>
      </c>
      <c r="F776" s="313">
        <v>4</v>
      </c>
      <c r="G776" s="315"/>
      <c r="H776" s="315"/>
      <c r="I776" s="315"/>
      <c r="J776" s="315"/>
      <c r="K776" s="315"/>
      <c r="L776" s="315"/>
      <c r="M776" s="315"/>
      <c r="N776" s="315"/>
      <c r="O776" s="315"/>
      <c r="P776" s="315"/>
      <c r="Q776" s="315"/>
      <c r="R776" s="315"/>
      <c r="S776" s="315"/>
      <c r="T776" s="315"/>
      <c r="U776" s="315">
        <f t="shared" si="138"/>
        <v>28</v>
      </c>
      <c r="V776" s="376"/>
    </row>
    <row r="777" spans="1:22" ht="18">
      <c r="A777" s="335" t="s">
        <v>546</v>
      </c>
      <c r="B777" s="9"/>
      <c r="C777" s="314" t="s">
        <v>34</v>
      </c>
      <c r="D777" s="315">
        <v>20</v>
      </c>
      <c r="E777" s="315">
        <v>12</v>
      </c>
      <c r="F777" s="315">
        <v>4</v>
      </c>
      <c r="G777" s="315"/>
      <c r="H777" s="315"/>
      <c r="I777" s="315"/>
      <c r="J777" s="315"/>
      <c r="K777" s="315"/>
      <c r="L777" s="315"/>
      <c r="M777" s="315"/>
      <c r="N777" s="315"/>
      <c r="O777" s="315"/>
      <c r="P777" s="315"/>
      <c r="Q777" s="315"/>
      <c r="R777" s="315"/>
      <c r="S777" s="315"/>
      <c r="T777" s="315"/>
      <c r="U777" s="315">
        <f t="shared" si="138"/>
        <v>36</v>
      </c>
      <c r="V777" s="376"/>
    </row>
    <row r="778" spans="1:22" ht="18">
      <c r="A778" s="335" t="s">
        <v>547</v>
      </c>
      <c r="B778" s="9"/>
      <c r="C778" s="314" t="s">
        <v>34</v>
      </c>
      <c r="D778" s="315">
        <v>20</v>
      </c>
      <c r="E778" s="315">
        <v>12</v>
      </c>
      <c r="F778" s="315">
        <v>4</v>
      </c>
      <c r="G778" s="315"/>
      <c r="H778" s="315"/>
      <c r="I778" s="315"/>
      <c r="J778" s="315"/>
      <c r="K778" s="315"/>
      <c r="L778" s="315"/>
      <c r="M778" s="315"/>
      <c r="N778" s="315"/>
      <c r="O778" s="315"/>
      <c r="P778" s="315"/>
      <c r="Q778" s="315"/>
      <c r="R778" s="315"/>
      <c r="S778" s="315"/>
      <c r="T778" s="315"/>
      <c r="U778" s="315">
        <f t="shared" si="138"/>
        <v>36</v>
      </c>
      <c r="V778" s="376"/>
    </row>
    <row r="779" spans="1:22" ht="18">
      <c r="A779" s="335" t="s">
        <v>548</v>
      </c>
      <c r="B779" s="9"/>
      <c r="C779" s="314" t="s">
        <v>11</v>
      </c>
      <c r="D779" s="313">
        <v>16</v>
      </c>
      <c r="E779" s="315">
        <v>8</v>
      </c>
      <c r="F779" s="313">
        <v>4</v>
      </c>
      <c r="G779" s="315"/>
      <c r="H779" s="315"/>
      <c r="I779" s="315"/>
      <c r="J779" s="315"/>
      <c r="K779" s="315"/>
      <c r="L779" s="315"/>
      <c r="M779" s="315"/>
      <c r="N779" s="315"/>
      <c r="O779" s="315"/>
      <c r="P779" s="315"/>
      <c r="Q779" s="315"/>
      <c r="R779" s="315"/>
      <c r="S779" s="315"/>
      <c r="T779" s="315"/>
      <c r="U779" s="315">
        <f t="shared" si="138"/>
        <v>28</v>
      </c>
      <c r="V779" s="376"/>
    </row>
    <row r="780" spans="1:22" ht="18">
      <c r="A780" s="335" t="s">
        <v>549</v>
      </c>
      <c r="B780" s="9"/>
      <c r="C780" s="314" t="s">
        <v>34</v>
      </c>
      <c r="D780" s="315">
        <v>20</v>
      </c>
      <c r="E780" s="315">
        <v>12</v>
      </c>
      <c r="F780" s="315">
        <v>4</v>
      </c>
      <c r="G780" s="315"/>
      <c r="H780" s="315"/>
      <c r="I780" s="315"/>
      <c r="J780" s="315"/>
      <c r="K780" s="315"/>
      <c r="L780" s="315"/>
      <c r="M780" s="315"/>
      <c r="N780" s="315"/>
      <c r="O780" s="315"/>
      <c r="P780" s="315"/>
      <c r="Q780" s="315"/>
      <c r="R780" s="315"/>
      <c r="S780" s="315"/>
      <c r="T780" s="315"/>
      <c r="U780" s="315">
        <f t="shared" si="138"/>
        <v>36</v>
      </c>
      <c r="V780" s="376"/>
    </row>
    <row r="781" spans="1:22" ht="18">
      <c r="A781" s="335" t="s">
        <v>550</v>
      </c>
      <c r="B781" s="9"/>
      <c r="C781" s="314" t="s">
        <v>11</v>
      </c>
      <c r="D781" s="313">
        <v>20</v>
      </c>
      <c r="E781" s="315">
        <v>8</v>
      </c>
      <c r="F781" s="313"/>
      <c r="G781" s="315"/>
      <c r="H781" s="315"/>
      <c r="I781" s="315"/>
      <c r="J781" s="315"/>
      <c r="K781" s="315"/>
      <c r="L781" s="315"/>
      <c r="M781" s="315"/>
      <c r="N781" s="315"/>
      <c r="O781" s="315"/>
      <c r="P781" s="315"/>
      <c r="Q781" s="315"/>
      <c r="R781" s="315"/>
      <c r="S781" s="315"/>
      <c r="T781" s="315"/>
      <c r="U781" s="315">
        <f t="shared" si="138"/>
        <v>28</v>
      </c>
      <c r="V781" s="376"/>
    </row>
    <row r="782" spans="1:22" ht="18">
      <c r="A782" s="335" t="s">
        <v>551</v>
      </c>
      <c r="B782" s="9"/>
      <c r="C782" s="314" t="s">
        <v>34</v>
      </c>
      <c r="D782" s="315">
        <v>20</v>
      </c>
      <c r="E782" s="315">
        <v>12</v>
      </c>
      <c r="F782" s="315">
        <v>4</v>
      </c>
      <c r="G782" s="315"/>
      <c r="H782" s="315"/>
      <c r="I782" s="315"/>
      <c r="J782" s="315"/>
      <c r="K782" s="315"/>
      <c r="L782" s="315"/>
      <c r="M782" s="315"/>
      <c r="N782" s="315"/>
      <c r="O782" s="315"/>
      <c r="P782" s="315"/>
      <c r="Q782" s="315"/>
      <c r="R782" s="315"/>
      <c r="S782" s="315"/>
      <c r="T782" s="315"/>
      <c r="U782" s="315">
        <f t="shared" si="138"/>
        <v>36</v>
      </c>
      <c r="V782" s="376"/>
    </row>
    <row r="783" spans="1:22" ht="18">
      <c r="A783" s="335" t="s">
        <v>552</v>
      </c>
      <c r="B783" s="9"/>
      <c r="C783" s="314" t="s">
        <v>34</v>
      </c>
      <c r="D783" s="315">
        <v>20</v>
      </c>
      <c r="E783" s="315">
        <v>12</v>
      </c>
      <c r="F783" s="315">
        <v>4</v>
      </c>
      <c r="G783" s="315"/>
      <c r="H783" s="315"/>
      <c r="I783" s="315"/>
      <c r="J783" s="315"/>
      <c r="K783" s="315"/>
      <c r="L783" s="315"/>
      <c r="M783" s="315"/>
      <c r="N783" s="315"/>
      <c r="O783" s="315"/>
      <c r="P783" s="315"/>
      <c r="Q783" s="315"/>
      <c r="R783" s="315"/>
      <c r="S783" s="315"/>
      <c r="T783" s="315"/>
      <c r="U783" s="315">
        <f t="shared" si="138"/>
        <v>36</v>
      </c>
      <c r="V783" s="376"/>
    </row>
    <row r="784" spans="1:22" ht="18">
      <c r="A784" s="335" t="s">
        <v>553</v>
      </c>
      <c r="B784" s="9"/>
      <c r="C784" s="314" t="s">
        <v>34</v>
      </c>
      <c r="D784" s="315">
        <v>20</v>
      </c>
      <c r="E784" s="315">
        <v>12</v>
      </c>
      <c r="F784" s="315">
        <v>4</v>
      </c>
      <c r="G784" s="315"/>
      <c r="H784" s="315"/>
      <c r="I784" s="315"/>
      <c r="J784" s="315"/>
      <c r="K784" s="315"/>
      <c r="L784" s="315"/>
      <c r="M784" s="315"/>
      <c r="N784" s="315"/>
      <c r="O784" s="315"/>
      <c r="P784" s="315"/>
      <c r="Q784" s="315"/>
      <c r="R784" s="315"/>
      <c r="S784" s="315"/>
      <c r="T784" s="315"/>
      <c r="U784" s="315">
        <f t="shared" si="138"/>
        <v>36</v>
      </c>
      <c r="V784" s="376"/>
    </row>
    <row r="785" spans="1:22" ht="18">
      <c r="A785" s="335" t="s">
        <v>554</v>
      </c>
      <c r="B785" s="9"/>
      <c r="C785" s="314" t="s">
        <v>11</v>
      </c>
      <c r="D785" s="313">
        <v>16</v>
      </c>
      <c r="E785" s="315">
        <v>8</v>
      </c>
      <c r="F785" s="313">
        <v>4</v>
      </c>
      <c r="G785" s="315"/>
      <c r="H785" s="315"/>
      <c r="I785" s="315"/>
      <c r="J785" s="315"/>
      <c r="K785" s="315"/>
      <c r="L785" s="315"/>
      <c r="M785" s="315"/>
      <c r="N785" s="315"/>
      <c r="O785" s="315"/>
      <c r="P785" s="315"/>
      <c r="Q785" s="315"/>
      <c r="R785" s="315"/>
      <c r="S785" s="315"/>
      <c r="T785" s="315"/>
      <c r="U785" s="315">
        <f t="shared" si="138"/>
        <v>28</v>
      </c>
      <c r="V785" s="376"/>
    </row>
    <row r="786" spans="1:22" ht="18">
      <c r="A786" s="407" t="s">
        <v>555</v>
      </c>
      <c r="B786" s="9"/>
      <c r="C786" s="314" t="s">
        <v>11</v>
      </c>
      <c r="D786" s="313"/>
      <c r="E786" s="315"/>
      <c r="F786" s="315"/>
      <c r="G786" s="315"/>
      <c r="H786" s="315"/>
      <c r="I786" s="315"/>
      <c r="J786" s="315"/>
      <c r="K786" s="315"/>
      <c r="L786" s="315"/>
      <c r="M786" s="315"/>
      <c r="N786" s="315"/>
      <c r="O786" s="315"/>
      <c r="P786" s="315"/>
      <c r="Q786" s="315"/>
      <c r="R786" s="315"/>
      <c r="S786" s="315"/>
      <c r="T786" s="315"/>
      <c r="U786" s="315">
        <f t="shared" si="138"/>
        <v>0</v>
      </c>
      <c r="V786" s="376"/>
    </row>
    <row r="787" spans="1:22" ht="18">
      <c r="A787" s="335" t="s">
        <v>556</v>
      </c>
      <c r="B787" s="9"/>
      <c r="C787" s="314" t="s">
        <v>78</v>
      </c>
      <c r="D787" s="315"/>
      <c r="E787" s="315"/>
      <c r="F787" s="315"/>
      <c r="G787" s="315"/>
      <c r="H787" s="315"/>
      <c r="I787" s="315"/>
      <c r="J787" s="315"/>
      <c r="K787" s="315"/>
      <c r="L787" s="315"/>
      <c r="M787" s="315"/>
      <c r="N787" s="315"/>
      <c r="O787" s="315"/>
      <c r="P787" s="315"/>
      <c r="Q787" s="315"/>
      <c r="R787" s="315"/>
      <c r="S787" s="315"/>
      <c r="T787" s="315"/>
      <c r="U787" s="315">
        <f t="shared" si="138"/>
        <v>0</v>
      </c>
      <c r="V787" s="376"/>
    </row>
    <row r="788" spans="1:22" ht="18">
      <c r="A788" s="335" t="s">
        <v>557</v>
      </c>
      <c r="B788" s="9"/>
      <c r="C788" s="314" t="s">
        <v>78</v>
      </c>
      <c r="D788" s="315"/>
      <c r="E788" s="315"/>
      <c r="F788" s="315"/>
      <c r="G788" s="315"/>
      <c r="H788" s="315"/>
      <c r="I788" s="315"/>
      <c r="J788" s="315"/>
      <c r="K788" s="315"/>
      <c r="L788" s="315"/>
      <c r="M788" s="315"/>
      <c r="N788" s="315"/>
      <c r="O788" s="315"/>
      <c r="P788" s="315"/>
      <c r="Q788" s="315"/>
      <c r="R788" s="315"/>
      <c r="S788" s="315"/>
      <c r="T788" s="315"/>
      <c r="U788" s="315">
        <f t="shared" si="138"/>
        <v>0</v>
      </c>
      <c r="V788" s="376"/>
    </row>
    <row r="789" spans="1:22" ht="18">
      <c r="A789" s="335" t="s">
        <v>558</v>
      </c>
      <c r="B789" s="9"/>
      <c r="C789" s="314" t="s">
        <v>78</v>
      </c>
      <c r="D789" s="315"/>
      <c r="E789" s="315"/>
      <c r="F789" s="315"/>
      <c r="G789" s="315"/>
      <c r="H789" s="315"/>
      <c r="I789" s="315"/>
      <c r="J789" s="315"/>
      <c r="K789" s="315"/>
      <c r="L789" s="315"/>
      <c r="M789" s="315"/>
      <c r="N789" s="315"/>
      <c r="O789" s="315"/>
      <c r="P789" s="315"/>
      <c r="Q789" s="315"/>
      <c r="R789" s="315"/>
      <c r="S789" s="315"/>
      <c r="T789" s="315"/>
      <c r="U789" s="315">
        <f t="shared" si="138"/>
        <v>0</v>
      </c>
      <c r="V789" s="376"/>
    </row>
    <row r="790" spans="1:22" ht="18">
      <c r="A790" s="335" t="s">
        <v>559</v>
      </c>
      <c r="B790" s="9"/>
      <c r="C790" s="314" t="s">
        <v>78</v>
      </c>
      <c r="D790" s="315"/>
      <c r="E790" s="315"/>
      <c r="F790" s="315"/>
      <c r="G790" s="315"/>
      <c r="H790" s="315"/>
      <c r="I790" s="315"/>
      <c r="J790" s="315"/>
      <c r="K790" s="315"/>
      <c r="L790" s="315"/>
      <c r="M790" s="315"/>
      <c r="N790" s="315"/>
      <c r="O790" s="315"/>
      <c r="P790" s="315"/>
      <c r="Q790" s="315"/>
      <c r="R790" s="315"/>
      <c r="S790" s="315"/>
      <c r="T790" s="315"/>
      <c r="U790" s="315">
        <f t="shared" si="138"/>
        <v>0</v>
      </c>
      <c r="V790" s="376"/>
    </row>
    <row r="791" spans="1:22" ht="18">
      <c r="A791" s="335" t="s">
        <v>560</v>
      </c>
      <c r="B791" s="9"/>
      <c r="C791" s="314" t="s">
        <v>78</v>
      </c>
      <c r="D791" s="315"/>
      <c r="E791" s="315"/>
      <c r="F791" s="315"/>
      <c r="G791" s="315"/>
      <c r="H791" s="315"/>
      <c r="I791" s="315"/>
      <c r="J791" s="315"/>
      <c r="K791" s="315"/>
      <c r="L791" s="315"/>
      <c r="M791" s="315"/>
      <c r="N791" s="315"/>
      <c r="O791" s="315"/>
      <c r="P791" s="315"/>
      <c r="Q791" s="315"/>
      <c r="R791" s="315"/>
      <c r="S791" s="315"/>
      <c r="T791" s="315"/>
      <c r="U791" s="315">
        <f t="shared" si="138"/>
        <v>0</v>
      </c>
      <c r="V791" s="376"/>
    </row>
    <row r="792" spans="1:22" ht="18">
      <c r="A792" s="335" t="s">
        <v>561</v>
      </c>
      <c r="B792" s="9"/>
      <c r="C792" s="314" t="s">
        <v>78</v>
      </c>
      <c r="D792" s="315"/>
      <c r="E792" s="315"/>
      <c r="F792" s="315"/>
      <c r="G792" s="315"/>
      <c r="H792" s="315"/>
      <c r="I792" s="315"/>
      <c r="J792" s="315"/>
      <c r="K792" s="315"/>
      <c r="L792" s="315"/>
      <c r="M792" s="315"/>
      <c r="N792" s="315"/>
      <c r="O792" s="315"/>
      <c r="P792" s="315"/>
      <c r="Q792" s="315"/>
      <c r="R792" s="315"/>
      <c r="S792" s="315"/>
      <c r="T792" s="315"/>
      <c r="U792" s="315">
        <f t="shared" si="138"/>
        <v>0</v>
      </c>
      <c r="V792" s="376"/>
    </row>
    <row r="793" spans="1:22" ht="18">
      <c r="A793" s="335" t="s">
        <v>562</v>
      </c>
      <c r="B793" s="9"/>
      <c r="C793" s="314" t="s">
        <v>78</v>
      </c>
      <c r="D793" s="315"/>
      <c r="E793" s="315"/>
      <c r="F793" s="315"/>
      <c r="G793" s="315"/>
      <c r="H793" s="315"/>
      <c r="I793" s="315"/>
      <c r="J793" s="315"/>
      <c r="K793" s="315"/>
      <c r="L793" s="315"/>
      <c r="M793" s="315"/>
      <c r="N793" s="315"/>
      <c r="O793" s="315"/>
      <c r="P793" s="315"/>
      <c r="Q793" s="315"/>
      <c r="R793" s="315"/>
      <c r="S793" s="315"/>
      <c r="T793" s="315"/>
      <c r="U793" s="315">
        <f t="shared" si="138"/>
        <v>0</v>
      </c>
      <c r="V793" s="376"/>
    </row>
    <row r="794" spans="1:22" ht="18">
      <c r="A794" s="335" t="s">
        <v>563</v>
      </c>
      <c r="B794" s="9"/>
      <c r="C794" s="314" t="s">
        <v>78</v>
      </c>
      <c r="D794" s="315"/>
      <c r="E794" s="315"/>
      <c r="F794" s="315"/>
      <c r="G794" s="315"/>
      <c r="H794" s="315"/>
      <c r="I794" s="315"/>
      <c r="J794" s="315"/>
      <c r="K794" s="315"/>
      <c r="L794" s="315"/>
      <c r="M794" s="315"/>
      <c r="N794" s="315"/>
      <c r="O794" s="315"/>
      <c r="P794" s="315"/>
      <c r="Q794" s="315"/>
      <c r="R794" s="315"/>
      <c r="S794" s="315"/>
      <c r="T794" s="315"/>
      <c r="U794" s="315">
        <f t="shared" si="138"/>
        <v>0</v>
      </c>
      <c r="V794" s="376"/>
    </row>
    <row r="795" spans="1:22" ht="18">
      <c r="A795" s="335" t="s">
        <v>564</v>
      </c>
      <c r="B795" s="9"/>
      <c r="C795" s="314" t="s">
        <v>78</v>
      </c>
      <c r="D795" s="315"/>
      <c r="E795" s="315"/>
      <c r="F795" s="315"/>
      <c r="G795" s="315"/>
      <c r="H795" s="315"/>
      <c r="I795" s="315"/>
      <c r="J795" s="315"/>
      <c r="K795" s="315"/>
      <c r="L795" s="315"/>
      <c r="M795" s="315"/>
      <c r="N795" s="315"/>
      <c r="O795" s="315"/>
      <c r="P795" s="315"/>
      <c r="Q795" s="315"/>
      <c r="R795" s="315"/>
      <c r="S795" s="315"/>
      <c r="T795" s="315"/>
      <c r="U795" s="315">
        <f t="shared" si="138"/>
        <v>0</v>
      </c>
      <c r="V795" s="376"/>
    </row>
    <row r="796" spans="1:22" ht="18">
      <c r="A796" s="335" t="s">
        <v>565</v>
      </c>
      <c r="B796" s="9"/>
      <c r="C796" s="314" t="s">
        <v>78</v>
      </c>
      <c r="D796" s="315"/>
      <c r="E796" s="315"/>
      <c r="F796" s="315"/>
      <c r="G796" s="315"/>
      <c r="H796" s="315"/>
      <c r="I796" s="315"/>
      <c r="J796" s="315"/>
      <c r="K796" s="315"/>
      <c r="L796" s="315"/>
      <c r="M796" s="315"/>
      <c r="N796" s="315"/>
      <c r="O796" s="315"/>
      <c r="P796" s="315"/>
      <c r="Q796" s="315"/>
      <c r="R796" s="315"/>
      <c r="S796" s="315"/>
      <c r="T796" s="315"/>
      <c r="U796" s="315">
        <f t="shared" si="138"/>
        <v>0</v>
      </c>
      <c r="V796" s="376"/>
    </row>
    <row r="797" spans="1:22" ht="18">
      <c r="A797" s="335" t="s">
        <v>566</v>
      </c>
      <c r="B797" s="9"/>
      <c r="C797" s="314" t="s">
        <v>78</v>
      </c>
      <c r="D797" s="315"/>
      <c r="E797" s="315"/>
      <c r="F797" s="315"/>
      <c r="G797" s="315"/>
      <c r="H797" s="315"/>
      <c r="I797" s="315"/>
      <c r="J797" s="315"/>
      <c r="K797" s="315"/>
      <c r="L797" s="315"/>
      <c r="M797" s="315"/>
      <c r="N797" s="315"/>
      <c r="O797" s="315"/>
      <c r="P797" s="315"/>
      <c r="Q797" s="315"/>
      <c r="R797" s="315"/>
      <c r="S797" s="315"/>
      <c r="T797" s="315"/>
      <c r="U797" s="315">
        <f t="shared" si="138"/>
        <v>0</v>
      </c>
      <c r="V797" s="376"/>
    </row>
    <row r="798" spans="1:22" ht="18">
      <c r="A798" s="342" t="s">
        <v>935</v>
      </c>
      <c r="B798" s="19"/>
      <c r="C798" s="314" t="s">
        <v>78</v>
      </c>
      <c r="D798" s="315"/>
      <c r="E798" s="315"/>
      <c r="F798" s="315"/>
      <c r="G798" s="315"/>
      <c r="H798" s="315"/>
      <c r="I798" s="315"/>
      <c r="J798" s="315"/>
      <c r="K798" s="315"/>
      <c r="L798" s="315"/>
      <c r="M798" s="315"/>
      <c r="N798" s="315"/>
      <c r="O798" s="315"/>
      <c r="P798" s="315"/>
      <c r="Q798" s="315"/>
      <c r="R798" s="315"/>
      <c r="S798" s="315"/>
      <c r="T798" s="315"/>
      <c r="U798" s="315">
        <f t="shared" si="138"/>
        <v>0</v>
      </c>
      <c r="V798" s="376"/>
    </row>
    <row r="799" spans="1:22" ht="18">
      <c r="A799" s="358" t="s">
        <v>567</v>
      </c>
      <c r="B799" s="359"/>
      <c r="C799" s="365" t="s">
        <v>7</v>
      </c>
      <c r="D799" s="366">
        <f aca="true" t="shared" si="139" ref="D799:J799">SUM(D768:D798)</f>
        <v>1068</v>
      </c>
      <c r="E799" s="366">
        <f t="shared" si="139"/>
        <v>500</v>
      </c>
      <c r="F799" s="366">
        <f t="shared" si="139"/>
        <v>96</v>
      </c>
      <c r="G799" s="366">
        <f t="shared" si="139"/>
        <v>24</v>
      </c>
      <c r="H799" s="366">
        <f t="shared" si="139"/>
        <v>8</v>
      </c>
      <c r="I799" s="366">
        <f t="shared" si="139"/>
        <v>0</v>
      </c>
      <c r="J799" s="366">
        <f t="shared" si="139"/>
        <v>0</v>
      </c>
      <c r="K799" s="366"/>
      <c r="L799" s="366"/>
      <c r="M799" s="366">
        <f>SUM(M768:M798)</f>
        <v>20</v>
      </c>
      <c r="N799" s="366"/>
      <c r="O799" s="366"/>
      <c r="P799" s="366"/>
      <c r="Q799" s="366"/>
      <c r="R799" s="366">
        <f>SUM(R768:R798)</f>
        <v>1</v>
      </c>
      <c r="S799" s="366">
        <f>SUM(S768:S798)</f>
        <v>1</v>
      </c>
      <c r="T799" s="366">
        <f>SUM(T768:T798)</f>
        <v>0</v>
      </c>
      <c r="U799" s="367">
        <f t="shared" si="138"/>
        <v>1718</v>
      </c>
      <c r="V799" s="376"/>
    </row>
    <row r="800" spans="1:22" ht="18">
      <c r="A800" s="335"/>
      <c r="B800" s="9"/>
      <c r="C800" s="314"/>
      <c r="D800" s="315"/>
      <c r="E800" s="315"/>
      <c r="F800" s="315"/>
      <c r="G800" s="315"/>
      <c r="H800" s="315"/>
      <c r="I800" s="315"/>
      <c r="J800" s="315"/>
      <c r="K800" s="315"/>
      <c r="L800" s="315"/>
      <c r="M800" s="315"/>
      <c r="N800" s="315"/>
      <c r="O800" s="315"/>
      <c r="P800" s="315"/>
      <c r="Q800" s="315"/>
      <c r="R800" s="315"/>
      <c r="S800" s="315"/>
      <c r="T800" s="315"/>
      <c r="U800" s="315"/>
      <c r="V800" s="376"/>
    </row>
    <row r="801" spans="1:22" ht="18">
      <c r="A801" s="335"/>
      <c r="B801" s="9"/>
      <c r="C801" s="314"/>
      <c r="D801" s="315"/>
      <c r="E801" s="315"/>
      <c r="F801" s="315"/>
      <c r="G801" s="315"/>
      <c r="H801" s="315"/>
      <c r="I801" s="315"/>
      <c r="J801" s="315"/>
      <c r="K801" s="315"/>
      <c r="L801" s="315"/>
      <c r="M801" s="315"/>
      <c r="N801" s="315"/>
      <c r="O801" s="315"/>
      <c r="P801" s="315"/>
      <c r="Q801" s="315"/>
      <c r="R801" s="315"/>
      <c r="S801" s="315"/>
      <c r="T801" s="315"/>
      <c r="U801" s="315">
        <f>SUM(D801:T801)</f>
        <v>0</v>
      </c>
      <c r="V801" s="376"/>
    </row>
    <row r="802" spans="1:22" ht="18">
      <c r="A802" s="336" t="s">
        <v>924</v>
      </c>
      <c r="B802" s="10"/>
      <c r="C802" s="314" t="s">
        <v>40</v>
      </c>
      <c r="D802" s="315">
        <v>2</v>
      </c>
      <c r="E802" s="315">
        <v>12</v>
      </c>
      <c r="F802" s="315">
        <v>2</v>
      </c>
      <c r="G802" s="315">
        <v>4</v>
      </c>
      <c r="H802" s="315">
        <v>2</v>
      </c>
      <c r="I802" s="315"/>
      <c r="J802" s="315"/>
      <c r="K802" s="315"/>
      <c r="L802" s="315">
        <v>1</v>
      </c>
      <c r="M802" s="315">
        <v>3</v>
      </c>
      <c r="N802" s="315"/>
      <c r="O802" s="315"/>
      <c r="P802" s="315"/>
      <c r="Q802" s="315"/>
      <c r="R802" s="315">
        <v>1</v>
      </c>
      <c r="S802" s="315"/>
      <c r="T802" s="315">
        <v>1</v>
      </c>
      <c r="U802" s="315">
        <f>SUM(D802:T802)</f>
        <v>28</v>
      </c>
      <c r="V802" s="376"/>
    </row>
    <row r="803" spans="1:22" ht="18">
      <c r="A803" s="335" t="s">
        <v>568</v>
      </c>
      <c r="B803" s="9"/>
      <c r="C803" s="314" t="s">
        <v>1046</v>
      </c>
      <c r="D803" s="315">
        <v>24</v>
      </c>
      <c r="E803" s="315">
        <v>12</v>
      </c>
      <c r="F803" s="315">
        <v>5</v>
      </c>
      <c r="G803" s="315"/>
      <c r="H803" s="315"/>
      <c r="I803" s="315"/>
      <c r="J803" s="315"/>
      <c r="K803" s="315"/>
      <c r="L803" s="315"/>
      <c r="M803" s="315"/>
      <c r="N803" s="315"/>
      <c r="O803" s="315"/>
      <c r="P803" s="315"/>
      <c r="Q803" s="315"/>
      <c r="R803" s="315"/>
      <c r="S803" s="315"/>
      <c r="T803" s="315"/>
      <c r="U803" s="315">
        <f>SUM(D803:T803)</f>
        <v>41</v>
      </c>
      <c r="V803" s="376"/>
    </row>
    <row r="804" spans="1:22" ht="18">
      <c r="A804" s="342" t="s">
        <v>569</v>
      </c>
      <c r="B804" s="19"/>
      <c r="C804" s="314" t="s">
        <v>45</v>
      </c>
      <c r="D804" s="315">
        <v>4</v>
      </c>
      <c r="E804" s="315">
        <v>5</v>
      </c>
      <c r="F804" s="315">
        <v>2</v>
      </c>
      <c r="G804" s="315"/>
      <c r="H804" s="315"/>
      <c r="I804" s="315"/>
      <c r="J804" s="315"/>
      <c r="K804" s="315"/>
      <c r="L804" s="315"/>
      <c r="M804" s="315"/>
      <c r="N804" s="315"/>
      <c r="O804" s="315"/>
      <c r="P804" s="315"/>
      <c r="Q804" s="315"/>
      <c r="R804" s="315"/>
      <c r="S804" s="315"/>
      <c r="T804" s="315"/>
      <c r="U804" s="315">
        <f>SUM(D804:T804)</f>
        <v>11</v>
      </c>
      <c r="V804" s="376"/>
    </row>
    <row r="805" spans="1:22" ht="18">
      <c r="A805" s="358" t="s">
        <v>46</v>
      </c>
      <c r="B805" s="381"/>
      <c r="C805" s="365" t="s">
        <v>7</v>
      </c>
      <c r="D805" s="366">
        <f aca="true" t="shared" si="140" ref="D805:T805">SUM(D802:D804)</f>
        <v>30</v>
      </c>
      <c r="E805" s="366">
        <f t="shared" si="140"/>
        <v>29</v>
      </c>
      <c r="F805" s="366">
        <f t="shared" si="140"/>
        <v>9</v>
      </c>
      <c r="G805" s="366">
        <f t="shared" si="140"/>
        <v>4</v>
      </c>
      <c r="H805" s="366">
        <f t="shared" si="140"/>
        <v>2</v>
      </c>
      <c r="I805" s="366">
        <f t="shared" si="140"/>
        <v>0</v>
      </c>
      <c r="J805" s="366">
        <f t="shared" si="140"/>
        <v>0</v>
      </c>
      <c r="K805" s="366">
        <f t="shared" si="140"/>
        <v>0</v>
      </c>
      <c r="L805" s="366">
        <f t="shared" si="140"/>
        <v>1</v>
      </c>
      <c r="M805" s="366">
        <f t="shared" si="140"/>
        <v>3</v>
      </c>
      <c r="N805" s="366">
        <f t="shared" si="140"/>
        <v>0</v>
      </c>
      <c r="O805" s="366">
        <f t="shared" si="140"/>
        <v>0</v>
      </c>
      <c r="P805" s="366">
        <f t="shared" si="140"/>
        <v>0</v>
      </c>
      <c r="Q805" s="366">
        <f t="shared" si="140"/>
        <v>0</v>
      </c>
      <c r="R805" s="366">
        <f t="shared" si="140"/>
        <v>1</v>
      </c>
      <c r="S805" s="366">
        <f t="shared" si="140"/>
        <v>0</v>
      </c>
      <c r="T805" s="366">
        <f t="shared" si="140"/>
        <v>1</v>
      </c>
      <c r="U805" s="367">
        <f>SUM(D805:T805)</f>
        <v>80</v>
      </c>
      <c r="V805" s="376"/>
    </row>
    <row r="806" spans="1:22" ht="18">
      <c r="A806" s="335"/>
      <c r="B806" s="12"/>
      <c r="C806" s="314"/>
      <c r="D806" s="315"/>
      <c r="E806" s="315"/>
      <c r="F806" s="315"/>
      <c r="G806" s="315"/>
      <c r="H806" s="315"/>
      <c r="I806" s="315"/>
      <c r="J806" s="315"/>
      <c r="K806" s="315"/>
      <c r="L806" s="315"/>
      <c r="M806" s="315"/>
      <c r="N806" s="315"/>
      <c r="O806" s="315"/>
      <c r="P806" s="315"/>
      <c r="Q806" s="315"/>
      <c r="R806" s="315"/>
      <c r="S806" s="315"/>
      <c r="T806" s="315"/>
      <c r="U806" s="315"/>
      <c r="V806" s="376"/>
    </row>
    <row r="807" spans="1:22" ht="18">
      <c r="A807" s="334"/>
      <c r="B807" s="7"/>
      <c r="C807" s="314"/>
      <c r="D807" s="315"/>
      <c r="E807" s="315"/>
      <c r="F807" s="315"/>
      <c r="G807" s="315"/>
      <c r="H807" s="315"/>
      <c r="I807" s="315"/>
      <c r="J807" s="315"/>
      <c r="K807" s="315"/>
      <c r="L807" s="315"/>
      <c r="M807" s="315"/>
      <c r="N807" s="315"/>
      <c r="O807" s="315"/>
      <c r="P807" s="315"/>
      <c r="Q807" s="315"/>
      <c r="R807" s="315"/>
      <c r="S807" s="315"/>
      <c r="T807" s="315"/>
      <c r="U807" s="315">
        <f>SUM(D807:G807)</f>
        <v>0</v>
      </c>
      <c r="V807" s="376"/>
    </row>
    <row r="808" spans="1:22" ht="18">
      <c r="A808" s="335" t="s">
        <v>570</v>
      </c>
      <c r="B808" s="9"/>
      <c r="C808" s="314" t="s">
        <v>54</v>
      </c>
      <c r="D808" s="315">
        <v>52</v>
      </c>
      <c r="E808" s="315">
        <v>24</v>
      </c>
      <c r="F808" s="315">
        <v>8</v>
      </c>
      <c r="G808" s="315">
        <v>4</v>
      </c>
      <c r="H808" s="315">
        <v>2</v>
      </c>
      <c r="I808" s="315"/>
      <c r="J808" s="315"/>
      <c r="K808" s="315"/>
      <c r="L808" s="315"/>
      <c r="M808" s="315">
        <v>3</v>
      </c>
      <c r="N808" s="315"/>
      <c r="O808" s="315"/>
      <c r="P808" s="315"/>
      <c r="Q808" s="315"/>
      <c r="R808" s="315">
        <v>1</v>
      </c>
      <c r="S808" s="315"/>
      <c r="T808" s="315"/>
      <c r="U808" s="315">
        <f>SUM(D808:T808)</f>
        <v>94</v>
      </c>
      <c r="V808" s="376"/>
    </row>
    <row r="809" spans="1:22" ht="18">
      <c r="A809" s="335" t="s">
        <v>571</v>
      </c>
      <c r="B809" s="9"/>
      <c r="C809" s="314" t="s">
        <v>11</v>
      </c>
      <c r="D809" s="313">
        <v>16</v>
      </c>
      <c r="E809" s="315">
        <v>8</v>
      </c>
      <c r="F809" s="313">
        <v>4</v>
      </c>
      <c r="G809" s="315"/>
      <c r="H809" s="315"/>
      <c r="I809" s="315"/>
      <c r="J809" s="315"/>
      <c r="K809" s="315"/>
      <c r="L809" s="315"/>
      <c r="M809" s="315"/>
      <c r="N809" s="315"/>
      <c r="O809" s="315"/>
      <c r="P809" s="315"/>
      <c r="Q809" s="315"/>
      <c r="R809" s="315"/>
      <c r="S809" s="315"/>
      <c r="T809" s="315"/>
      <c r="U809" s="315">
        <f>SUM(D809:T809)</f>
        <v>28</v>
      </c>
      <c r="V809" s="376"/>
    </row>
    <row r="810" spans="1:22" ht="18">
      <c r="A810" s="336" t="s">
        <v>572</v>
      </c>
      <c r="B810" s="10"/>
      <c r="C810" s="312" t="s">
        <v>11</v>
      </c>
      <c r="D810" s="313">
        <v>20</v>
      </c>
      <c r="E810" s="313">
        <v>8</v>
      </c>
      <c r="F810" s="313"/>
      <c r="G810" s="315"/>
      <c r="H810" s="315"/>
      <c r="I810" s="315"/>
      <c r="J810" s="315"/>
      <c r="K810" s="315"/>
      <c r="L810" s="315"/>
      <c r="M810" s="315"/>
      <c r="N810" s="315"/>
      <c r="O810" s="315"/>
      <c r="P810" s="315"/>
      <c r="Q810" s="315"/>
      <c r="R810" s="315"/>
      <c r="S810" s="315"/>
      <c r="T810" s="315"/>
      <c r="U810" s="315">
        <f>SUM(D810:T810)</f>
        <v>28</v>
      </c>
      <c r="V810" s="376"/>
    </row>
    <row r="811" spans="1:22" ht="18">
      <c r="A811" s="358" t="s">
        <v>573</v>
      </c>
      <c r="B811" s="359"/>
      <c r="C811" s="365" t="s">
        <v>7</v>
      </c>
      <c r="D811" s="366">
        <f aca="true" t="shared" si="141" ref="D811:J811">SUM(D808:D810)</f>
        <v>88</v>
      </c>
      <c r="E811" s="366">
        <f t="shared" si="141"/>
        <v>40</v>
      </c>
      <c r="F811" s="366">
        <f t="shared" si="141"/>
        <v>12</v>
      </c>
      <c r="G811" s="366">
        <f t="shared" si="141"/>
        <v>4</v>
      </c>
      <c r="H811" s="366">
        <f t="shared" si="141"/>
        <v>2</v>
      </c>
      <c r="I811" s="366">
        <f t="shared" si="141"/>
        <v>0</v>
      </c>
      <c r="J811" s="366">
        <f t="shared" si="141"/>
        <v>0</v>
      </c>
      <c r="K811" s="366"/>
      <c r="L811" s="366"/>
      <c r="M811" s="366">
        <f>SUM(M808:M810)</f>
        <v>3</v>
      </c>
      <c r="N811" s="366"/>
      <c r="O811" s="366"/>
      <c r="P811" s="366"/>
      <c r="Q811" s="366"/>
      <c r="R811" s="366">
        <f>SUM(R808:R810)</f>
        <v>1</v>
      </c>
      <c r="S811" s="366">
        <f>SUM(S808:S810)</f>
        <v>0</v>
      </c>
      <c r="T811" s="366">
        <f>SUM(T808:T810)</f>
        <v>0</v>
      </c>
      <c r="U811" s="367">
        <f>SUM(D811:T811)</f>
        <v>150</v>
      </c>
      <c r="V811" s="376"/>
    </row>
    <row r="812" spans="1:22" ht="18">
      <c r="A812" s="337"/>
      <c r="B812" s="13"/>
      <c r="C812" s="314"/>
      <c r="D812" s="315"/>
      <c r="E812" s="315"/>
      <c r="F812" s="315"/>
      <c r="G812" s="315"/>
      <c r="H812" s="315"/>
      <c r="I812" s="315"/>
      <c r="J812" s="315"/>
      <c r="K812" s="315"/>
      <c r="L812" s="315"/>
      <c r="M812" s="315"/>
      <c r="N812" s="315"/>
      <c r="O812" s="315"/>
      <c r="P812" s="315"/>
      <c r="Q812" s="315"/>
      <c r="R812" s="315"/>
      <c r="S812" s="315"/>
      <c r="T812" s="315"/>
      <c r="U812" s="315">
        <f>SUM(D812:G812)</f>
        <v>0</v>
      </c>
      <c r="V812" s="376"/>
    </row>
    <row r="813" spans="1:22" ht="18">
      <c r="A813" s="334"/>
      <c r="B813" s="7"/>
      <c r="C813" s="314"/>
      <c r="D813" s="315"/>
      <c r="E813" s="315"/>
      <c r="F813" s="315"/>
      <c r="G813" s="315"/>
      <c r="H813" s="315"/>
      <c r="I813" s="315"/>
      <c r="J813" s="315"/>
      <c r="K813" s="315"/>
      <c r="L813" s="315"/>
      <c r="M813" s="315"/>
      <c r="N813" s="315"/>
      <c r="O813" s="315"/>
      <c r="P813" s="315"/>
      <c r="Q813" s="315"/>
      <c r="R813" s="315"/>
      <c r="S813" s="315"/>
      <c r="T813" s="315"/>
      <c r="U813" s="315">
        <f>SUM(D813:G813)</f>
        <v>0</v>
      </c>
      <c r="V813" s="376"/>
    </row>
    <row r="814" spans="1:22" ht="18">
      <c r="A814" s="335" t="s">
        <v>574</v>
      </c>
      <c r="B814" s="9"/>
      <c r="C814" s="314" t="s">
        <v>575</v>
      </c>
      <c r="D814" s="315">
        <v>96</v>
      </c>
      <c r="E814" s="315">
        <v>36</v>
      </c>
      <c r="F814" s="315">
        <v>8</v>
      </c>
      <c r="G814" s="315">
        <v>8</v>
      </c>
      <c r="H814" s="315">
        <v>3</v>
      </c>
      <c r="I814" s="315"/>
      <c r="J814" s="315"/>
      <c r="K814" s="315"/>
      <c r="L814" s="315"/>
      <c r="M814" s="315">
        <v>5</v>
      </c>
      <c r="N814" s="315"/>
      <c r="O814" s="315"/>
      <c r="P814" s="315"/>
      <c r="Q814" s="315"/>
      <c r="R814" s="315"/>
      <c r="S814" s="315">
        <v>1</v>
      </c>
      <c r="T814" s="315"/>
      <c r="U814" s="315">
        <f aca="true" t="shared" si="142" ref="U814:U825">SUM(D814:T814)</f>
        <v>157</v>
      </c>
      <c r="V814" s="376"/>
    </row>
    <row r="815" spans="1:22" ht="18">
      <c r="A815" s="335" t="s">
        <v>576</v>
      </c>
      <c r="B815" s="9"/>
      <c r="C815" s="314" t="s">
        <v>34</v>
      </c>
      <c r="D815" s="315">
        <v>20</v>
      </c>
      <c r="E815" s="315">
        <v>12</v>
      </c>
      <c r="F815" s="315">
        <v>4</v>
      </c>
      <c r="G815" s="315"/>
      <c r="H815" s="315"/>
      <c r="I815" s="315"/>
      <c r="J815" s="315"/>
      <c r="K815" s="315"/>
      <c r="L815" s="315"/>
      <c r="M815" s="315"/>
      <c r="N815" s="315"/>
      <c r="O815" s="315"/>
      <c r="P815" s="315"/>
      <c r="Q815" s="315"/>
      <c r="R815" s="315"/>
      <c r="S815" s="315"/>
      <c r="T815" s="315"/>
      <c r="U815" s="315">
        <f t="shared" si="142"/>
        <v>36</v>
      </c>
      <c r="V815" s="376"/>
    </row>
    <row r="816" spans="1:22" ht="18">
      <c r="A816" s="335" t="s">
        <v>577</v>
      </c>
      <c r="B816" s="9"/>
      <c r="C816" s="314" t="s">
        <v>34</v>
      </c>
      <c r="D816" s="315">
        <v>20</v>
      </c>
      <c r="E816" s="315">
        <v>12</v>
      </c>
      <c r="F816" s="315">
        <v>4</v>
      </c>
      <c r="G816" s="315"/>
      <c r="H816" s="315"/>
      <c r="I816" s="315"/>
      <c r="J816" s="315"/>
      <c r="K816" s="315"/>
      <c r="L816" s="315"/>
      <c r="M816" s="315"/>
      <c r="N816" s="315"/>
      <c r="O816" s="315"/>
      <c r="P816" s="315"/>
      <c r="Q816" s="315"/>
      <c r="R816" s="315"/>
      <c r="S816" s="315"/>
      <c r="T816" s="315"/>
      <c r="U816" s="315">
        <f t="shared" si="142"/>
        <v>36</v>
      </c>
      <c r="V816" s="376"/>
    </row>
    <row r="817" spans="1:22" ht="18">
      <c r="A817" s="335" t="s">
        <v>578</v>
      </c>
      <c r="B817" s="9"/>
      <c r="C817" s="314" t="s">
        <v>11</v>
      </c>
      <c r="D817" s="313">
        <v>16</v>
      </c>
      <c r="E817" s="315">
        <v>8</v>
      </c>
      <c r="F817" s="313">
        <v>4</v>
      </c>
      <c r="G817" s="315"/>
      <c r="H817" s="315"/>
      <c r="I817" s="315"/>
      <c r="J817" s="315"/>
      <c r="K817" s="315"/>
      <c r="L817" s="315"/>
      <c r="M817" s="315"/>
      <c r="N817" s="315"/>
      <c r="O817" s="315"/>
      <c r="P817" s="315"/>
      <c r="Q817" s="315"/>
      <c r="R817" s="315"/>
      <c r="S817" s="315"/>
      <c r="T817" s="315"/>
      <c r="U817" s="315">
        <f t="shared" si="142"/>
        <v>28</v>
      </c>
      <c r="V817" s="376"/>
    </row>
    <row r="818" spans="1:22" ht="18">
      <c r="A818" s="335" t="s">
        <v>579</v>
      </c>
      <c r="B818" s="9"/>
      <c r="C818" s="314" t="s">
        <v>11</v>
      </c>
      <c r="D818" s="313">
        <v>16</v>
      </c>
      <c r="E818" s="315">
        <v>8</v>
      </c>
      <c r="F818" s="313">
        <v>4</v>
      </c>
      <c r="G818" s="315"/>
      <c r="H818" s="315"/>
      <c r="I818" s="315"/>
      <c r="J818" s="315"/>
      <c r="K818" s="315"/>
      <c r="L818" s="315"/>
      <c r="M818" s="315"/>
      <c r="N818" s="315"/>
      <c r="O818" s="315"/>
      <c r="P818" s="315"/>
      <c r="Q818" s="315"/>
      <c r="R818" s="315"/>
      <c r="S818" s="315"/>
      <c r="T818" s="315"/>
      <c r="U818" s="315">
        <f t="shared" si="142"/>
        <v>28</v>
      </c>
      <c r="V818" s="376"/>
    </row>
    <row r="819" spans="1:22" ht="18">
      <c r="A819" s="335" t="s">
        <v>580</v>
      </c>
      <c r="B819" s="9"/>
      <c r="C819" s="314" t="s">
        <v>11</v>
      </c>
      <c r="D819" s="313">
        <v>16</v>
      </c>
      <c r="E819" s="315">
        <v>8</v>
      </c>
      <c r="F819" s="313">
        <v>4</v>
      </c>
      <c r="G819" s="315"/>
      <c r="H819" s="315"/>
      <c r="I819" s="315"/>
      <c r="J819" s="315"/>
      <c r="K819" s="315"/>
      <c r="L819" s="315"/>
      <c r="M819" s="315"/>
      <c r="N819" s="315"/>
      <c r="O819" s="315"/>
      <c r="P819" s="315"/>
      <c r="Q819" s="315"/>
      <c r="R819" s="315"/>
      <c r="S819" s="315"/>
      <c r="T819" s="315"/>
      <c r="U819" s="315">
        <f t="shared" si="142"/>
        <v>28</v>
      </c>
      <c r="V819" s="376"/>
    </row>
    <row r="820" spans="1:22" ht="18">
      <c r="A820" s="335" t="s">
        <v>581</v>
      </c>
      <c r="B820" s="9"/>
      <c r="C820" s="314" t="s">
        <v>11</v>
      </c>
      <c r="D820" s="313">
        <v>16</v>
      </c>
      <c r="E820" s="315">
        <v>8</v>
      </c>
      <c r="F820" s="313">
        <v>4</v>
      </c>
      <c r="G820" s="315"/>
      <c r="H820" s="315"/>
      <c r="I820" s="315"/>
      <c r="J820" s="315"/>
      <c r="K820" s="315"/>
      <c r="L820" s="315"/>
      <c r="M820" s="315"/>
      <c r="N820" s="315"/>
      <c r="O820" s="315"/>
      <c r="P820" s="315"/>
      <c r="Q820" s="315"/>
      <c r="R820" s="315"/>
      <c r="S820" s="315"/>
      <c r="T820" s="315"/>
      <c r="U820" s="315">
        <f t="shared" si="142"/>
        <v>28</v>
      </c>
      <c r="V820" s="376"/>
    </row>
    <row r="821" spans="1:22" ht="18.75">
      <c r="A821" s="415" t="s">
        <v>1025</v>
      </c>
      <c r="B821" s="10"/>
      <c r="C821" s="312" t="s">
        <v>11</v>
      </c>
      <c r="D821" s="313">
        <v>20</v>
      </c>
      <c r="E821" s="313">
        <v>8</v>
      </c>
      <c r="F821" s="313"/>
      <c r="G821" s="315"/>
      <c r="H821" s="315"/>
      <c r="I821" s="315"/>
      <c r="J821" s="315"/>
      <c r="K821" s="315"/>
      <c r="L821" s="315"/>
      <c r="M821" s="315"/>
      <c r="N821" s="315"/>
      <c r="O821" s="315"/>
      <c r="P821" s="315"/>
      <c r="Q821" s="315"/>
      <c r="R821" s="315"/>
      <c r="S821" s="315"/>
      <c r="T821" s="315"/>
      <c r="U821" s="315">
        <f t="shared" si="142"/>
        <v>28</v>
      </c>
      <c r="V821" s="376"/>
    </row>
    <row r="822" spans="1:22" ht="18">
      <c r="A822" s="335" t="s">
        <v>582</v>
      </c>
      <c r="B822" s="9"/>
      <c r="C822" s="368" t="s">
        <v>15</v>
      </c>
      <c r="D822" s="369">
        <v>12</v>
      </c>
      <c r="E822" s="369">
        <v>4</v>
      </c>
      <c r="F822" s="369"/>
      <c r="G822" s="369"/>
      <c r="H822" s="369"/>
      <c r="I822" s="369"/>
      <c r="J822" s="369"/>
      <c r="K822" s="369"/>
      <c r="L822" s="369"/>
      <c r="M822" s="369"/>
      <c r="N822" s="369"/>
      <c r="O822" s="369"/>
      <c r="P822" s="369"/>
      <c r="Q822" s="369"/>
      <c r="R822" s="369"/>
      <c r="S822" s="369"/>
      <c r="T822" s="369"/>
      <c r="U822" s="369">
        <f t="shared" si="142"/>
        <v>16</v>
      </c>
      <c r="V822" s="376"/>
    </row>
    <row r="823" spans="1:22" ht="18">
      <c r="A823" s="335" t="s">
        <v>583</v>
      </c>
      <c r="B823" s="9"/>
      <c r="C823" s="368" t="s">
        <v>15</v>
      </c>
      <c r="D823" s="369">
        <v>12</v>
      </c>
      <c r="E823" s="369">
        <v>4</v>
      </c>
      <c r="F823" s="369"/>
      <c r="G823" s="369"/>
      <c r="H823" s="369"/>
      <c r="I823" s="369"/>
      <c r="J823" s="369"/>
      <c r="K823" s="369"/>
      <c r="L823" s="369"/>
      <c r="M823" s="369"/>
      <c r="N823" s="369"/>
      <c r="O823" s="369"/>
      <c r="P823" s="369"/>
      <c r="Q823" s="369"/>
      <c r="R823" s="369"/>
      <c r="S823" s="369"/>
      <c r="T823" s="369"/>
      <c r="U823" s="369">
        <f t="shared" si="142"/>
        <v>16</v>
      </c>
      <c r="V823" s="376"/>
    </row>
    <row r="824" spans="1:22" ht="18">
      <c r="A824" s="335" t="s">
        <v>584</v>
      </c>
      <c r="B824" s="9"/>
      <c r="C824" s="314" t="s">
        <v>78</v>
      </c>
      <c r="D824" s="315"/>
      <c r="E824" s="315"/>
      <c r="F824" s="315"/>
      <c r="G824" s="315"/>
      <c r="H824" s="315"/>
      <c r="I824" s="315"/>
      <c r="J824" s="315"/>
      <c r="K824" s="315"/>
      <c r="L824" s="315"/>
      <c r="M824" s="315"/>
      <c r="N824" s="315"/>
      <c r="O824" s="315"/>
      <c r="P824" s="315"/>
      <c r="Q824" s="315"/>
      <c r="R824" s="315"/>
      <c r="S824" s="315"/>
      <c r="T824" s="315"/>
      <c r="U824" s="315">
        <f t="shared" si="142"/>
        <v>0</v>
      </c>
      <c r="V824" s="376"/>
    </row>
    <row r="825" spans="1:22" ht="18">
      <c r="A825" s="363" t="s">
        <v>585</v>
      </c>
      <c r="B825" s="364"/>
      <c r="C825" s="370" t="s">
        <v>7</v>
      </c>
      <c r="D825" s="371">
        <f aca="true" t="shared" si="143" ref="D825:J825">SUM(D814:D824)</f>
        <v>244</v>
      </c>
      <c r="E825" s="371">
        <f t="shared" si="143"/>
        <v>108</v>
      </c>
      <c r="F825" s="371">
        <f t="shared" si="143"/>
        <v>32</v>
      </c>
      <c r="G825" s="371">
        <f t="shared" si="143"/>
        <v>8</v>
      </c>
      <c r="H825" s="371">
        <f t="shared" si="143"/>
        <v>3</v>
      </c>
      <c r="I825" s="371">
        <f t="shared" si="143"/>
        <v>0</v>
      </c>
      <c r="J825" s="371">
        <f t="shared" si="143"/>
        <v>0</v>
      </c>
      <c r="K825" s="371"/>
      <c r="L825" s="371"/>
      <c r="M825" s="371">
        <f>SUM(M814:M824)</f>
        <v>5</v>
      </c>
      <c r="N825" s="371"/>
      <c r="O825" s="371"/>
      <c r="P825" s="371"/>
      <c r="Q825" s="371"/>
      <c r="R825" s="371">
        <f>SUM(R814:R824)</f>
        <v>0</v>
      </c>
      <c r="S825" s="371">
        <f>SUM(S814:S824)</f>
        <v>1</v>
      </c>
      <c r="T825" s="371">
        <f>SUM(T814:T824)</f>
        <v>0</v>
      </c>
      <c r="U825" s="371">
        <f t="shared" si="142"/>
        <v>401</v>
      </c>
      <c r="V825" s="376"/>
    </row>
    <row r="826" spans="1:22" ht="18">
      <c r="A826" s="337"/>
      <c r="B826" s="13"/>
      <c r="C826" s="314"/>
      <c r="D826" s="315"/>
      <c r="E826" s="315"/>
      <c r="F826" s="315"/>
      <c r="G826" s="315"/>
      <c r="H826" s="315"/>
      <c r="I826" s="315"/>
      <c r="J826" s="315"/>
      <c r="K826" s="315"/>
      <c r="L826" s="315"/>
      <c r="M826" s="315"/>
      <c r="N826" s="315"/>
      <c r="O826" s="315"/>
      <c r="P826" s="315"/>
      <c r="Q826" s="315"/>
      <c r="R826" s="315"/>
      <c r="S826" s="315"/>
      <c r="T826" s="315"/>
      <c r="U826" s="315">
        <f>SUM(D826:G826)</f>
        <v>0</v>
      </c>
      <c r="V826" s="376"/>
    </row>
    <row r="827" spans="1:22" ht="18">
      <c r="A827" s="334"/>
      <c r="B827" s="7"/>
      <c r="C827" s="314"/>
      <c r="D827" s="315"/>
      <c r="E827" s="315"/>
      <c r="F827" s="315"/>
      <c r="G827" s="315"/>
      <c r="H827" s="315"/>
      <c r="I827" s="315"/>
      <c r="J827" s="315"/>
      <c r="K827" s="315"/>
      <c r="L827" s="315"/>
      <c r="M827" s="315"/>
      <c r="N827" s="315"/>
      <c r="O827" s="315"/>
      <c r="P827" s="315"/>
      <c r="Q827" s="315"/>
      <c r="R827" s="315"/>
      <c r="S827" s="315"/>
      <c r="T827" s="315"/>
      <c r="U827" s="315">
        <f>SUM(D827:G827)</f>
        <v>0</v>
      </c>
      <c r="V827" s="376"/>
    </row>
    <row r="828" spans="1:22" ht="18">
      <c r="A828" s="335" t="s">
        <v>586</v>
      </c>
      <c r="B828" s="9"/>
      <c r="C828" s="314" t="s">
        <v>28</v>
      </c>
      <c r="D828" s="315">
        <v>68</v>
      </c>
      <c r="E828" s="315">
        <v>28</v>
      </c>
      <c r="F828" s="315">
        <v>8</v>
      </c>
      <c r="G828" s="315">
        <v>13</v>
      </c>
      <c r="H828" s="315">
        <v>3</v>
      </c>
      <c r="I828" s="315"/>
      <c r="J828" s="315"/>
      <c r="K828" s="315"/>
      <c r="L828" s="315"/>
      <c r="M828" s="315">
        <v>5</v>
      </c>
      <c r="N828" s="315"/>
      <c r="O828" s="315"/>
      <c r="P828" s="315"/>
      <c r="Q828" s="315"/>
      <c r="R828" s="315"/>
      <c r="S828" s="315">
        <v>1</v>
      </c>
      <c r="T828" s="315"/>
      <c r="U828" s="315">
        <f aca="true" t="shared" si="144" ref="U828:U841">SUM(D828:T828)</f>
        <v>126</v>
      </c>
      <c r="V828" s="376"/>
    </row>
    <row r="829" spans="1:22" ht="18">
      <c r="A829" s="335" t="s">
        <v>587</v>
      </c>
      <c r="B829" s="9"/>
      <c r="C829" s="314" t="s">
        <v>13</v>
      </c>
      <c r="D829" s="313">
        <v>40</v>
      </c>
      <c r="E829" s="313">
        <v>12</v>
      </c>
      <c r="F829" s="313">
        <v>8</v>
      </c>
      <c r="G829" s="313"/>
      <c r="H829" s="313"/>
      <c r="I829" s="313"/>
      <c r="J829" s="313"/>
      <c r="K829" s="313"/>
      <c r="L829" s="313"/>
      <c r="M829" s="313"/>
      <c r="N829" s="313"/>
      <c r="O829" s="313"/>
      <c r="P829" s="313"/>
      <c r="Q829" s="313"/>
      <c r="R829" s="313"/>
      <c r="S829" s="313"/>
      <c r="T829" s="313"/>
      <c r="U829" s="315">
        <f t="shared" si="144"/>
        <v>60</v>
      </c>
      <c r="V829" s="376"/>
    </row>
    <row r="830" spans="1:22" ht="18">
      <c r="A830" s="336" t="s">
        <v>588</v>
      </c>
      <c r="B830" s="10"/>
      <c r="C830" s="312" t="s">
        <v>11</v>
      </c>
      <c r="D830" s="313">
        <v>16</v>
      </c>
      <c r="E830" s="313">
        <v>8</v>
      </c>
      <c r="F830" s="313">
        <v>4</v>
      </c>
      <c r="G830" s="315"/>
      <c r="H830" s="315"/>
      <c r="I830" s="315"/>
      <c r="J830" s="315"/>
      <c r="K830" s="315"/>
      <c r="L830" s="315"/>
      <c r="M830" s="315"/>
      <c r="N830" s="315"/>
      <c r="O830" s="315"/>
      <c r="P830" s="315"/>
      <c r="Q830" s="315"/>
      <c r="R830" s="315"/>
      <c r="S830" s="315"/>
      <c r="T830" s="315"/>
      <c r="U830" s="315">
        <f t="shared" si="144"/>
        <v>28</v>
      </c>
      <c r="V830" s="376"/>
    </row>
    <row r="831" spans="1:22" ht="18">
      <c r="A831" s="335" t="s">
        <v>589</v>
      </c>
      <c r="B831" s="9"/>
      <c r="C831" s="314" t="s">
        <v>109</v>
      </c>
      <c r="D831" s="315">
        <v>52</v>
      </c>
      <c r="E831" s="315">
        <v>12</v>
      </c>
      <c r="F831" s="315">
        <v>8</v>
      </c>
      <c r="G831" s="315"/>
      <c r="H831" s="315"/>
      <c r="I831" s="315"/>
      <c r="J831" s="315"/>
      <c r="K831" s="315"/>
      <c r="L831" s="315"/>
      <c r="M831" s="315"/>
      <c r="N831" s="315"/>
      <c r="O831" s="315"/>
      <c r="P831" s="315"/>
      <c r="Q831" s="315"/>
      <c r="R831" s="315"/>
      <c r="S831" s="315"/>
      <c r="T831" s="315"/>
      <c r="U831" s="315">
        <f t="shared" si="144"/>
        <v>72</v>
      </c>
      <c r="V831" s="376"/>
    </row>
    <row r="832" spans="1:22" ht="18">
      <c r="A832" s="335" t="s">
        <v>590</v>
      </c>
      <c r="B832" s="9"/>
      <c r="C832" s="314" t="s">
        <v>34</v>
      </c>
      <c r="D832" s="315">
        <v>20</v>
      </c>
      <c r="E832" s="315">
        <v>12</v>
      </c>
      <c r="F832" s="315">
        <v>4</v>
      </c>
      <c r="G832" s="315"/>
      <c r="H832" s="315"/>
      <c r="I832" s="315"/>
      <c r="J832" s="315"/>
      <c r="K832" s="315"/>
      <c r="L832" s="315"/>
      <c r="M832" s="315"/>
      <c r="N832" s="315"/>
      <c r="O832" s="315"/>
      <c r="P832" s="315"/>
      <c r="Q832" s="315"/>
      <c r="R832" s="315"/>
      <c r="S832" s="315"/>
      <c r="T832" s="315"/>
      <c r="U832" s="315">
        <f t="shared" si="144"/>
        <v>36</v>
      </c>
      <c r="V832" s="376"/>
    </row>
    <row r="833" spans="1:22" ht="18">
      <c r="A833" s="336" t="s">
        <v>591</v>
      </c>
      <c r="B833" s="12"/>
      <c r="C833" s="314" t="s">
        <v>32</v>
      </c>
      <c r="D833" s="315">
        <v>16</v>
      </c>
      <c r="E833" s="315">
        <v>8</v>
      </c>
      <c r="F833" s="315">
        <v>4</v>
      </c>
      <c r="G833" s="315"/>
      <c r="H833" s="315"/>
      <c r="I833" s="315"/>
      <c r="J833" s="315"/>
      <c r="K833" s="315"/>
      <c r="L833" s="315"/>
      <c r="M833" s="315"/>
      <c r="N833" s="315"/>
      <c r="O833" s="315"/>
      <c r="P833" s="315"/>
      <c r="Q833" s="315"/>
      <c r="R833" s="315"/>
      <c r="S833" s="315"/>
      <c r="T833" s="315"/>
      <c r="U833" s="315">
        <f t="shared" si="144"/>
        <v>28</v>
      </c>
      <c r="V833" s="376"/>
    </row>
    <row r="834" spans="1:22" ht="18">
      <c r="A834" s="336" t="s">
        <v>592</v>
      </c>
      <c r="B834" s="10"/>
      <c r="C834" s="314" t="s">
        <v>136</v>
      </c>
      <c r="D834" s="315">
        <v>20</v>
      </c>
      <c r="E834" s="315">
        <v>12</v>
      </c>
      <c r="F834" s="315">
        <v>4</v>
      </c>
      <c r="G834" s="315"/>
      <c r="H834" s="315"/>
      <c r="I834" s="315"/>
      <c r="J834" s="315"/>
      <c r="K834" s="315"/>
      <c r="L834" s="315"/>
      <c r="M834" s="315"/>
      <c r="N834" s="315"/>
      <c r="O834" s="315"/>
      <c r="P834" s="315"/>
      <c r="Q834" s="315"/>
      <c r="R834" s="315"/>
      <c r="S834" s="315"/>
      <c r="T834" s="315"/>
      <c r="U834" s="315">
        <f t="shared" si="144"/>
        <v>36</v>
      </c>
      <c r="V834" s="376"/>
    </row>
    <row r="835" spans="1:22" ht="18">
      <c r="A835" s="405" t="s">
        <v>988</v>
      </c>
      <c r="B835" s="9"/>
      <c r="C835" s="314" t="s">
        <v>11</v>
      </c>
      <c r="D835" s="313">
        <v>20</v>
      </c>
      <c r="E835" s="315">
        <v>8</v>
      </c>
      <c r="F835" s="313"/>
      <c r="G835" s="315"/>
      <c r="H835" s="315"/>
      <c r="I835" s="315"/>
      <c r="J835" s="315"/>
      <c r="K835" s="315"/>
      <c r="L835" s="315"/>
      <c r="M835" s="315"/>
      <c r="N835" s="315"/>
      <c r="O835" s="315"/>
      <c r="P835" s="315"/>
      <c r="Q835" s="315"/>
      <c r="R835" s="315"/>
      <c r="S835" s="315"/>
      <c r="T835" s="315"/>
      <c r="U835" s="315">
        <f t="shared" si="144"/>
        <v>28</v>
      </c>
      <c r="V835" s="376"/>
    </row>
    <row r="836" spans="1:22" ht="18">
      <c r="A836" s="335" t="s">
        <v>593</v>
      </c>
      <c r="B836" s="9"/>
      <c r="C836" s="314" t="s">
        <v>11</v>
      </c>
      <c r="D836" s="313">
        <v>16</v>
      </c>
      <c r="E836" s="315">
        <v>8</v>
      </c>
      <c r="F836" s="313">
        <v>4</v>
      </c>
      <c r="G836" s="315"/>
      <c r="H836" s="315"/>
      <c r="I836" s="315"/>
      <c r="J836" s="315"/>
      <c r="K836" s="315"/>
      <c r="L836" s="315"/>
      <c r="M836" s="315"/>
      <c r="N836" s="315"/>
      <c r="O836" s="315"/>
      <c r="P836" s="315"/>
      <c r="Q836" s="315"/>
      <c r="R836" s="315"/>
      <c r="S836" s="315"/>
      <c r="T836" s="315"/>
      <c r="U836" s="315">
        <f t="shared" si="144"/>
        <v>28</v>
      </c>
      <c r="V836" s="376"/>
    </row>
    <row r="837" spans="1:22" ht="18">
      <c r="A837" s="335" t="s">
        <v>594</v>
      </c>
      <c r="B837" s="9"/>
      <c r="C837" s="314" t="s">
        <v>11</v>
      </c>
      <c r="D837" s="313">
        <v>16</v>
      </c>
      <c r="E837" s="315">
        <v>8</v>
      </c>
      <c r="F837" s="313">
        <v>4</v>
      </c>
      <c r="G837" s="315"/>
      <c r="H837" s="315"/>
      <c r="I837" s="315"/>
      <c r="J837" s="315"/>
      <c r="K837" s="315"/>
      <c r="L837" s="315"/>
      <c r="M837" s="315"/>
      <c r="N837" s="315"/>
      <c r="O837" s="315"/>
      <c r="P837" s="315"/>
      <c r="Q837" s="315"/>
      <c r="R837" s="315"/>
      <c r="S837" s="315"/>
      <c r="T837" s="315"/>
      <c r="U837" s="315">
        <f t="shared" si="144"/>
        <v>28</v>
      </c>
      <c r="V837" s="376"/>
    </row>
    <row r="838" spans="1:22" ht="18">
      <c r="A838" s="406" t="s">
        <v>595</v>
      </c>
      <c r="B838" s="9"/>
      <c r="C838" s="368" t="s">
        <v>15</v>
      </c>
      <c r="D838" s="369">
        <v>12</v>
      </c>
      <c r="E838" s="369">
        <v>4</v>
      </c>
      <c r="F838" s="369"/>
      <c r="G838" s="369"/>
      <c r="H838" s="369"/>
      <c r="I838" s="369"/>
      <c r="J838" s="369"/>
      <c r="K838" s="369"/>
      <c r="L838" s="369"/>
      <c r="M838" s="369"/>
      <c r="N838" s="369"/>
      <c r="O838" s="369"/>
      <c r="P838" s="369"/>
      <c r="Q838" s="369"/>
      <c r="R838" s="369"/>
      <c r="S838" s="369"/>
      <c r="T838" s="369"/>
      <c r="U838" s="369">
        <f t="shared" si="144"/>
        <v>16</v>
      </c>
      <c r="V838" s="376"/>
    </row>
    <row r="839" spans="1:22" ht="18">
      <c r="A839" s="414" t="s">
        <v>1023</v>
      </c>
      <c r="B839" s="9"/>
      <c r="C839" s="368" t="s">
        <v>15</v>
      </c>
      <c r="D839" s="369">
        <v>12</v>
      </c>
      <c r="E839" s="369">
        <v>4</v>
      </c>
      <c r="F839" s="369"/>
      <c r="G839" s="369"/>
      <c r="H839" s="369"/>
      <c r="I839" s="369"/>
      <c r="J839" s="369"/>
      <c r="K839" s="369"/>
      <c r="L839" s="369"/>
      <c r="M839" s="369"/>
      <c r="N839" s="369"/>
      <c r="O839" s="369"/>
      <c r="P839" s="369"/>
      <c r="Q839" s="369"/>
      <c r="R839" s="369"/>
      <c r="S839" s="369"/>
      <c r="T839" s="369"/>
      <c r="U839" s="369">
        <f t="shared" si="144"/>
        <v>16</v>
      </c>
      <c r="V839" s="376"/>
    </row>
    <row r="840" spans="1:22" ht="18">
      <c r="A840" s="335" t="s">
        <v>596</v>
      </c>
      <c r="B840" s="9"/>
      <c r="C840" s="368" t="s">
        <v>11</v>
      </c>
      <c r="D840" s="313">
        <v>16</v>
      </c>
      <c r="E840" s="369">
        <v>8</v>
      </c>
      <c r="F840" s="313">
        <v>4</v>
      </c>
      <c r="G840" s="369"/>
      <c r="H840" s="369"/>
      <c r="I840" s="369"/>
      <c r="J840" s="369"/>
      <c r="K840" s="369"/>
      <c r="L840" s="369"/>
      <c r="M840" s="369"/>
      <c r="N840" s="369"/>
      <c r="O840" s="369"/>
      <c r="P840" s="369"/>
      <c r="Q840" s="369"/>
      <c r="R840" s="369"/>
      <c r="S840" s="369"/>
      <c r="T840" s="369"/>
      <c r="U840" s="369">
        <f t="shared" si="144"/>
        <v>28</v>
      </c>
      <c r="V840" s="376"/>
    </row>
    <row r="841" spans="1:22" ht="18">
      <c r="A841" s="358" t="s">
        <v>597</v>
      </c>
      <c r="B841" s="359"/>
      <c r="C841" s="365" t="s">
        <v>7</v>
      </c>
      <c r="D841" s="366">
        <f aca="true" t="shared" si="145" ref="D841:T841">SUM(D828:D840)</f>
        <v>324</v>
      </c>
      <c r="E841" s="366">
        <f t="shared" si="145"/>
        <v>132</v>
      </c>
      <c r="F841" s="366">
        <f t="shared" si="145"/>
        <v>52</v>
      </c>
      <c r="G841" s="366">
        <f t="shared" si="145"/>
        <v>13</v>
      </c>
      <c r="H841" s="366">
        <f t="shared" si="145"/>
        <v>3</v>
      </c>
      <c r="I841" s="366">
        <f t="shared" si="145"/>
        <v>0</v>
      </c>
      <c r="J841" s="366">
        <f t="shared" si="145"/>
        <v>0</v>
      </c>
      <c r="K841" s="366">
        <f t="shared" si="145"/>
        <v>0</v>
      </c>
      <c r="L841" s="366">
        <f t="shared" si="145"/>
        <v>0</v>
      </c>
      <c r="M841" s="366">
        <f t="shared" si="145"/>
        <v>5</v>
      </c>
      <c r="N841" s="366">
        <f t="shared" si="145"/>
        <v>0</v>
      </c>
      <c r="O841" s="366">
        <f t="shared" si="145"/>
        <v>0</v>
      </c>
      <c r="P841" s="366">
        <f t="shared" si="145"/>
        <v>0</v>
      </c>
      <c r="Q841" s="366">
        <f t="shared" si="145"/>
        <v>0</v>
      </c>
      <c r="R841" s="366">
        <f t="shared" si="145"/>
        <v>0</v>
      </c>
      <c r="S841" s="366">
        <f t="shared" si="145"/>
        <v>1</v>
      </c>
      <c r="T841" s="366">
        <f t="shared" si="145"/>
        <v>0</v>
      </c>
      <c r="U841" s="367">
        <f t="shared" si="144"/>
        <v>530</v>
      </c>
      <c r="V841" s="376"/>
    </row>
    <row r="842" spans="1:22" ht="18">
      <c r="A842" s="335"/>
      <c r="B842" s="9"/>
      <c r="C842" s="314"/>
      <c r="D842" s="315"/>
      <c r="E842" s="315"/>
      <c r="F842" s="315"/>
      <c r="G842" s="315"/>
      <c r="H842" s="315"/>
      <c r="I842" s="315"/>
      <c r="J842" s="315"/>
      <c r="K842" s="315"/>
      <c r="L842" s="315"/>
      <c r="M842" s="315"/>
      <c r="N842" s="315"/>
      <c r="O842" s="315"/>
      <c r="P842" s="315"/>
      <c r="Q842" s="315"/>
      <c r="R842" s="315"/>
      <c r="S842" s="315"/>
      <c r="T842" s="315"/>
      <c r="U842" s="315"/>
      <c r="V842" s="376"/>
    </row>
    <row r="843" spans="1:22" ht="18">
      <c r="A843" s="337"/>
      <c r="B843" s="13"/>
      <c r="C843" s="314"/>
      <c r="D843" s="315"/>
      <c r="E843" s="315"/>
      <c r="F843" s="315"/>
      <c r="G843" s="315"/>
      <c r="H843" s="315"/>
      <c r="I843" s="315"/>
      <c r="J843" s="315"/>
      <c r="K843" s="315"/>
      <c r="L843" s="315"/>
      <c r="M843" s="315"/>
      <c r="N843" s="315"/>
      <c r="O843" s="315"/>
      <c r="P843" s="315"/>
      <c r="Q843" s="315"/>
      <c r="R843" s="315"/>
      <c r="S843" s="315"/>
      <c r="T843" s="315"/>
      <c r="U843" s="315">
        <f>SUM(D843:G843)</f>
        <v>0</v>
      </c>
      <c r="V843" s="376"/>
    </row>
    <row r="844" spans="1:22" ht="18">
      <c r="A844" s="335" t="s">
        <v>598</v>
      </c>
      <c r="B844" s="9"/>
      <c r="C844" s="347" t="s">
        <v>740</v>
      </c>
      <c r="D844" s="315">
        <v>60</v>
      </c>
      <c r="E844" s="315">
        <v>28</v>
      </c>
      <c r="F844" s="315">
        <v>8</v>
      </c>
      <c r="G844" s="315">
        <v>6</v>
      </c>
      <c r="H844" s="315">
        <v>2</v>
      </c>
      <c r="I844" s="315"/>
      <c r="J844" s="315"/>
      <c r="K844" s="315"/>
      <c r="L844" s="315"/>
      <c r="M844" s="315">
        <v>3</v>
      </c>
      <c r="N844" s="315"/>
      <c r="O844" s="315"/>
      <c r="P844" s="315"/>
      <c r="Q844" s="315"/>
      <c r="R844" s="315">
        <v>1</v>
      </c>
      <c r="S844" s="315"/>
      <c r="T844" s="315"/>
      <c r="U844" s="315">
        <f aca="true" t="shared" si="146" ref="U844:U851">SUM(D844:T844)</f>
        <v>108</v>
      </c>
      <c r="V844" s="376"/>
    </row>
    <row r="845" spans="1:22" ht="18">
      <c r="A845" s="336" t="s">
        <v>599</v>
      </c>
      <c r="B845" s="10"/>
      <c r="C845" s="314" t="s">
        <v>32</v>
      </c>
      <c r="D845" s="315">
        <v>16</v>
      </c>
      <c r="E845" s="315">
        <v>8</v>
      </c>
      <c r="F845" s="315">
        <v>4</v>
      </c>
      <c r="G845" s="315"/>
      <c r="H845" s="315"/>
      <c r="I845" s="315"/>
      <c r="J845" s="315"/>
      <c r="K845" s="315"/>
      <c r="L845" s="315"/>
      <c r="M845" s="315"/>
      <c r="N845" s="315"/>
      <c r="O845" s="315"/>
      <c r="P845" s="315"/>
      <c r="Q845" s="315"/>
      <c r="R845" s="315"/>
      <c r="S845" s="315"/>
      <c r="T845" s="315"/>
      <c r="U845" s="315">
        <f t="shared" si="146"/>
        <v>28</v>
      </c>
      <c r="V845" s="376"/>
    </row>
    <row r="846" spans="1:22" ht="18">
      <c r="A846" s="335" t="s">
        <v>600</v>
      </c>
      <c r="B846" s="9"/>
      <c r="C846" s="314" t="s">
        <v>73</v>
      </c>
      <c r="D846" s="315">
        <v>32</v>
      </c>
      <c r="E846" s="315">
        <v>16</v>
      </c>
      <c r="F846" s="315">
        <v>4</v>
      </c>
      <c r="G846" s="315"/>
      <c r="H846" s="315"/>
      <c r="I846" s="315"/>
      <c r="J846" s="315"/>
      <c r="K846" s="315"/>
      <c r="L846" s="315"/>
      <c r="M846" s="315"/>
      <c r="N846" s="315"/>
      <c r="O846" s="315"/>
      <c r="P846" s="315"/>
      <c r="Q846" s="315"/>
      <c r="R846" s="315"/>
      <c r="S846" s="315"/>
      <c r="T846" s="315"/>
      <c r="U846" s="315">
        <f t="shared" si="146"/>
        <v>52</v>
      </c>
      <c r="V846" s="376"/>
    </row>
    <row r="847" spans="1:22" ht="18">
      <c r="A847" s="335" t="s">
        <v>601</v>
      </c>
      <c r="B847" s="9"/>
      <c r="C847" s="314" t="s">
        <v>602</v>
      </c>
      <c r="D847" s="315">
        <v>40</v>
      </c>
      <c r="E847" s="315">
        <v>12</v>
      </c>
      <c r="F847" s="315">
        <v>8</v>
      </c>
      <c r="G847" s="315">
        <v>0</v>
      </c>
      <c r="H847" s="315"/>
      <c r="I847" s="315"/>
      <c r="J847" s="315"/>
      <c r="K847" s="315"/>
      <c r="L847" s="315"/>
      <c r="M847" s="315"/>
      <c r="N847" s="315"/>
      <c r="O847" s="315"/>
      <c r="P847" s="315"/>
      <c r="Q847" s="315"/>
      <c r="R847" s="315"/>
      <c r="S847" s="315"/>
      <c r="T847" s="315"/>
      <c r="U847" s="315">
        <f t="shared" si="146"/>
        <v>60</v>
      </c>
      <c r="V847" s="376"/>
    </row>
    <row r="848" spans="1:22" ht="18">
      <c r="A848" s="335" t="s">
        <v>603</v>
      </c>
      <c r="B848" s="9"/>
      <c r="C848" s="314" t="s">
        <v>11</v>
      </c>
      <c r="D848" s="313">
        <v>16</v>
      </c>
      <c r="E848" s="315">
        <v>8</v>
      </c>
      <c r="F848" s="313">
        <v>4</v>
      </c>
      <c r="G848" s="315"/>
      <c r="H848" s="315"/>
      <c r="I848" s="315"/>
      <c r="J848" s="315"/>
      <c r="K848" s="315"/>
      <c r="L848" s="315"/>
      <c r="M848" s="315"/>
      <c r="N848" s="315"/>
      <c r="O848" s="315"/>
      <c r="P848" s="315"/>
      <c r="Q848" s="315"/>
      <c r="R848" s="315"/>
      <c r="S848" s="315"/>
      <c r="T848" s="315"/>
      <c r="U848" s="315">
        <f t="shared" si="146"/>
        <v>28</v>
      </c>
      <c r="V848" s="376"/>
    </row>
    <row r="849" spans="1:22" ht="18">
      <c r="A849" s="335" t="s">
        <v>604</v>
      </c>
      <c r="B849" s="9"/>
      <c r="C849" s="314" t="s">
        <v>11</v>
      </c>
      <c r="D849" s="313">
        <v>16</v>
      </c>
      <c r="E849" s="315">
        <v>8</v>
      </c>
      <c r="F849" s="313">
        <v>4</v>
      </c>
      <c r="G849" s="315"/>
      <c r="H849" s="315"/>
      <c r="I849" s="315"/>
      <c r="J849" s="315"/>
      <c r="K849" s="315"/>
      <c r="L849" s="315"/>
      <c r="M849" s="315"/>
      <c r="N849" s="315"/>
      <c r="O849" s="315"/>
      <c r="P849" s="315"/>
      <c r="Q849" s="315"/>
      <c r="R849" s="315"/>
      <c r="S849" s="315"/>
      <c r="T849" s="315"/>
      <c r="U849" s="315">
        <f t="shared" si="146"/>
        <v>28</v>
      </c>
      <c r="V849" s="376"/>
    </row>
    <row r="850" spans="1:22" ht="18">
      <c r="A850" s="336" t="s">
        <v>605</v>
      </c>
      <c r="B850" s="22"/>
      <c r="C850" s="312" t="s">
        <v>11</v>
      </c>
      <c r="D850" s="313">
        <v>20</v>
      </c>
      <c r="E850" s="313">
        <v>8</v>
      </c>
      <c r="F850" s="313"/>
      <c r="G850" s="315"/>
      <c r="H850" s="315"/>
      <c r="I850" s="315"/>
      <c r="J850" s="315"/>
      <c r="K850" s="315"/>
      <c r="L850" s="315"/>
      <c r="M850" s="315"/>
      <c r="N850" s="315"/>
      <c r="O850" s="315"/>
      <c r="P850" s="315"/>
      <c r="Q850" s="315"/>
      <c r="R850" s="315"/>
      <c r="S850" s="315"/>
      <c r="T850" s="315"/>
      <c r="U850" s="315">
        <f t="shared" si="146"/>
        <v>28</v>
      </c>
      <c r="V850" s="376"/>
    </row>
    <row r="851" spans="1:22" ht="18">
      <c r="A851" s="358" t="s">
        <v>606</v>
      </c>
      <c r="B851" s="359"/>
      <c r="C851" s="365" t="s">
        <v>7</v>
      </c>
      <c r="D851" s="366">
        <f aca="true" t="shared" si="147" ref="D851:J851">SUM(D844:D850)</f>
        <v>200</v>
      </c>
      <c r="E851" s="366">
        <f t="shared" si="147"/>
        <v>88</v>
      </c>
      <c r="F851" s="366">
        <f t="shared" si="147"/>
        <v>32</v>
      </c>
      <c r="G851" s="366">
        <f t="shared" si="147"/>
        <v>6</v>
      </c>
      <c r="H851" s="366">
        <f t="shared" si="147"/>
        <v>2</v>
      </c>
      <c r="I851" s="366">
        <f t="shared" si="147"/>
        <v>0</v>
      </c>
      <c r="J851" s="366">
        <f t="shared" si="147"/>
        <v>0</v>
      </c>
      <c r="K851" s="366"/>
      <c r="L851" s="366"/>
      <c r="M851" s="366">
        <f>SUM(M844:M850)</f>
        <v>3</v>
      </c>
      <c r="N851" s="366"/>
      <c r="O851" s="366"/>
      <c r="P851" s="366"/>
      <c r="Q851" s="366"/>
      <c r="R851" s="366">
        <f>SUM(R844:R850)</f>
        <v>1</v>
      </c>
      <c r="S851" s="366">
        <f>SUM(S844:S850)</f>
        <v>0</v>
      </c>
      <c r="T851" s="366">
        <f>SUM(T844:T850)</f>
        <v>0</v>
      </c>
      <c r="U851" s="367">
        <f t="shared" si="146"/>
        <v>332</v>
      </c>
      <c r="V851" s="376"/>
    </row>
    <row r="852" spans="1:22" ht="18">
      <c r="A852" s="337"/>
      <c r="B852" s="13"/>
      <c r="C852" s="314"/>
      <c r="D852" s="315"/>
      <c r="E852" s="315"/>
      <c r="F852" s="315"/>
      <c r="G852" s="315"/>
      <c r="H852" s="315"/>
      <c r="I852" s="315"/>
      <c r="J852" s="315"/>
      <c r="K852" s="315"/>
      <c r="L852" s="315"/>
      <c r="M852" s="315"/>
      <c r="N852" s="315"/>
      <c r="O852" s="315"/>
      <c r="P852" s="315"/>
      <c r="Q852" s="315"/>
      <c r="R852" s="315"/>
      <c r="S852" s="315"/>
      <c r="T852" s="315"/>
      <c r="U852" s="315">
        <f>SUM(D852:G852)</f>
        <v>0</v>
      </c>
      <c r="V852" s="376"/>
    </row>
    <row r="853" spans="1:22" ht="18">
      <c r="A853" s="334"/>
      <c r="B853" s="7"/>
      <c r="C853" s="314"/>
      <c r="D853" s="315"/>
      <c r="E853" s="315"/>
      <c r="F853" s="315"/>
      <c r="G853" s="315"/>
      <c r="H853" s="315"/>
      <c r="I853" s="315"/>
      <c r="J853" s="315"/>
      <c r="K853" s="315"/>
      <c r="L853" s="315"/>
      <c r="M853" s="315"/>
      <c r="N853" s="315"/>
      <c r="O853" s="315"/>
      <c r="P853" s="315"/>
      <c r="Q853" s="315"/>
      <c r="R853" s="315"/>
      <c r="S853" s="315"/>
      <c r="T853" s="315"/>
      <c r="U853" s="315">
        <f>SUM(D853:G853)</f>
        <v>0</v>
      </c>
      <c r="V853" s="376"/>
    </row>
    <row r="854" spans="1:22" ht="18">
      <c r="A854" s="335" t="s">
        <v>607</v>
      </c>
      <c r="B854" s="9"/>
      <c r="C854" s="348" t="s">
        <v>739</v>
      </c>
      <c r="D854" s="313">
        <v>56</v>
      </c>
      <c r="E854" s="313">
        <v>28</v>
      </c>
      <c r="F854" s="313">
        <v>8</v>
      </c>
      <c r="G854" s="313">
        <v>4</v>
      </c>
      <c r="H854" s="313">
        <v>2</v>
      </c>
      <c r="I854" s="313"/>
      <c r="J854" s="313"/>
      <c r="K854" s="313"/>
      <c r="L854" s="313"/>
      <c r="M854" s="313">
        <v>3</v>
      </c>
      <c r="N854" s="313"/>
      <c r="O854" s="313"/>
      <c r="P854" s="313"/>
      <c r="Q854" s="313"/>
      <c r="R854" s="313">
        <v>1</v>
      </c>
      <c r="S854" s="313"/>
      <c r="T854" s="313"/>
      <c r="U854" s="313">
        <f aca="true" t="shared" si="148" ref="U854:U859">SUM(D854:T854)</f>
        <v>102</v>
      </c>
      <c r="V854" s="376"/>
    </row>
    <row r="855" spans="1:22" ht="18">
      <c r="A855" s="335" t="s">
        <v>608</v>
      </c>
      <c r="B855" s="9"/>
      <c r="C855" s="314" t="s">
        <v>11</v>
      </c>
      <c r="D855" s="313">
        <v>20</v>
      </c>
      <c r="E855" s="315">
        <v>8</v>
      </c>
      <c r="F855" s="313"/>
      <c r="G855" s="315"/>
      <c r="H855" s="315"/>
      <c r="I855" s="315"/>
      <c r="J855" s="315"/>
      <c r="K855" s="315"/>
      <c r="L855" s="315"/>
      <c r="M855" s="315"/>
      <c r="N855" s="315"/>
      <c r="O855" s="315"/>
      <c r="P855" s="315"/>
      <c r="Q855" s="315"/>
      <c r="R855" s="315"/>
      <c r="S855" s="315"/>
      <c r="T855" s="315"/>
      <c r="U855" s="315">
        <f t="shared" si="148"/>
        <v>28</v>
      </c>
      <c r="V855" s="376"/>
    </row>
    <row r="856" spans="1:22" ht="18">
      <c r="A856" s="335" t="s">
        <v>609</v>
      </c>
      <c r="B856" s="9"/>
      <c r="C856" s="314" t="s">
        <v>11</v>
      </c>
      <c r="D856" s="313">
        <v>16</v>
      </c>
      <c r="E856" s="315">
        <v>8</v>
      </c>
      <c r="F856" s="313">
        <v>4</v>
      </c>
      <c r="G856" s="315"/>
      <c r="H856" s="315"/>
      <c r="I856" s="315"/>
      <c r="J856" s="315"/>
      <c r="K856" s="315"/>
      <c r="L856" s="315"/>
      <c r="M856" s="315"/>
      <c r="N856" s="315"/>
      <c r="O856" s="315"/>
      <c r="P856" s="315"/>
      <c r="Q856" s="315"/>
      <c r="R856" s="315"/>
      <c r="S856" s="315"/>
      <c r="T856" s="315"/>
      <c r="U856" s="315">
        <f t="shared" si="148"/>
        <v>28</v>
      </c>
      <c r="V856" s="376"/>
    </row>
    <row r="857" spans="1:22" ht="18">
      <c r="A857" s="335" t="s">
        <v>610</v>
      </c>
      <c r="B857" s="9"/>
      <c r="C857" s="314" t="s">
        <v>11</v>
      </c>
      <c r="D857" s="313">
        <v>16</v>
      </c>
      <c r="E857" s="315">
        <v>8</v>
      </c>
      <c r="F857" s="313">
        <v>4</v>
      </c>
      <c r="G857" s="315"/>
      <c r="H857" s="315"/>
      <c r="I857" s="315"/>
      <c r="J857" s="315"/>
      <c r="K857" s="315"/>
      <c r="L857" s="315"/>
      <c r="M857" s="315"/>
      <c r="N857" s="315"/>
      <c r="O857" s="315"/>
      <c r="P857" s="315"/>
      <c r="Q857" s="315"/>
      <c r="R857" s="315"/>
      <c r="S857" s="315"/>
      <c r="T857" s="315"/>
      <c r="U857" s="315">
        <f t="shared" si="148"/>
        <v>28</v>
      </c>
      <c r="V857" s="376"/>
    </row>
    <row r="858" spans="1:22" ht="18">
      <c r="A858" s="335" t="s">
        <v>611</v>
      </c>
      <c r="B858" s="9"/>
      <c r="C858" s="314" t="s">
        <v>11</v>
      </c>
      <c r="D858" s="313">
        <v>16</v>
      </c>
      <c r="E858" s="315">
        <v>8</v>
      </c>
      <c r="F858" s="313">
        <v>4</v>
      </c>
      <c r="G858" s="315"/>
      <c r="H858" s="315"/>
      <c r="I858" s="315"/>
      <c r="J858" s="315"/>
      <c r="K858" s="315"/>
      <c r="L858" s="315"/>
      <c r="M858" s="315"/>
      <c r="N858" s="315"/>
      <c r="O858" s="315"/>
      <c r="P858" s="315"/>
      <c r="Q858" s="315"/>
      <c r="R858" s="315"/>
      <c r="S858" s="315"/>
      <c r="T858" s="315"/>
      <c r="U858" s="315">
        <f t="shared" si="148"/>
        <v>28</v>
      </c>
      <c r="V858" s="376"/>
    </row>
    <row r="859" spans="1:22" ht="18">
      <c r="A859" s="358" t="s">
        <v>612</v>
      </c>
      <c r="B859" s="359"/>
      <c r="C859" s="365" t="s">
        <v>7</v>
      </c>
      <c r="D859" s="366">
        <f aca="true" t="shared" si="149" ref="D859:J859">SUM(D854:D858)</f>
        <v>124</v>
      </c>
      <c r="E859" s="366">
        <f t="shared" si="149"/>
        <v>60</v>
      </c>
      <c r="F859" s="366">
        <f t="shared" si="149"/>
        <v>20</v>
      </c>
      <c r="G859" s="366">
        <f t="shared" si="149"/>
        <v>4</v>
      </c>
      <c r="H859" s="366">
        <f t="shared" si="149"/>
        <v>2</v>
      </c>
      <c r="I859" s="366">
        <f t="shared" si="149"/>
        <v>0</v>
      </c>
      <c r="J859" s="366">
        <f t="shared" si="149"/>
        <v>0</v>
      </c>
      <c r="K859" s="366"/>
      <c r="L859" s="366"/>
      <c r="M859" s="366">
        <f>SUM(M854:M858)</f>
        <v>3</v>
      </c>
      <c r="N859" s="366"/>
      <c r="O859" s="366"/>
      <c r="P859" s="366"/>
      <c r="Q859" s="366"/>
      <c r="R859" s="366">
        <f>SUM(R854:R858)</f>
        <v>1</v>
      </c>
      <c r="S859" s="366">
        <f>SUM(S854:S858)</f>
        <v>0</v>
      </c>
      <c r="T859" s="366">
        <f>SUM(T854:T858)</f>
        <v>0</v>
      </c>
      <c r="U859" s="367">
        <f t="shared" si="148"/>
        <v>214</v>
      </c>
      <c r="V859" s="376"/>
    </row>
    <row r="860" spans="1:22" ht="18">
      <c r="A860" s="337"/>
      <c r="B860" s="13"/>
      <c r="C860" s="314"/>
      <c r="D860" s="315"/>
      <c r="E860" s="315"/>
      <c r="F860" s="315"/>
      <c r="G860" s="315"/>
      <c r="H860" s="315"/>
      <c r="I860" s="315"/>
      <c r="J860" s="315"/>
      <c r="K860" s="315"/>
      <c r="L860" s="315"/>
      <c r="M860" s="315"/>
      <c r="N860" s="315"/>
      <c r="O860" s="315"/>
      <c r="P860" s="315"/>
      <c r="Q860" s="315"/>
      <c r="R860" s="315"/>
      <c r="S860" s="315"/>
      <c r="T860" s="315"/>
      <c r="U860" s="315">
        <f>SUM(D860:G860)</f>
        <v>0</v>
      </c>
      <c r="V860" s="376"/>
    </row>
    <row r="861" spans="1:22" ht="18">
      <c r="A861" s="334"/>
      <c r="B861" s="7"/>
      <c r="C861" s="314"/>
      <c r="D861" s="315"/>
      <c r="E861" s="315"/>
      <c r="F861" s="315"/>
      <c r="G861" s="315"/>
      <c r="H861" s="315"/>
      <c r="I861" s="315"/>
      <c r="J861" s="315"/>
      <c r="K861" s="315"/>
      <c r="L861" s="315"/>
      <c r="M861" s="315"/>
      <c r="N861" s="315"/>
      <c r="O861" s="315"/>
      <c r="P861" s="315"/>
      <c r="Q861" s="315"/>
      <c r="R861" s="315"/>
      <c r="S861" s="315"/>
      <c r="T861" s="315"/>
      <c r="U861" s="315">
        <f>SUM(D861:G861)</f>
        <v>0</v>
      </c>
      <c r="V861" s="376"/>
    </row>
    <row r="862" spans="1:22" ht="18">
      <c r="A862" s="335" t="s">
        <v>613</v>
      </c>
      <c r="B862" s="315"/>
      <c r="C862" s="347" t="s">
        <v>9</v>
      </c>
      <c r="D862" s="315">
        <v>68</v>
      </c>
      <c r="E862" s="315">
        <v>28</v>
      </c>
      <c r="F862" s="315">
        <v>8</v>
      </c>
      <c r="G862" s="315">
        <v>5</v>
      </c>
      <c r="H862" s="315">
        <v>2</v>
      </c>
      <c r="I862" s="315"/>
      <c r="J862" s="315"/>
      <c r="K862" s="315"/>
      <c r="L862" s="315"/>
      <c r="M862" s="315">
        <v>4</v>
      </c>
      <c r="N862" s="315"/>
      <c r="O862" s="315"/>
      <c r="P862" s="315"/>
      <c r="Q862" s="315"/>
      <c r="R862" s="315">
        <v>1</v>
      </c>
      <c r="S862" s="315"/>
      <c r="T862" s="315"/>
      <c r="U862" s="315">
        <f aca="true" t="shared" si="150" ref="U862:U869">SUM(D862:T862)</f>
        <v>116</v>
      </c>
      <c r="V862" s="376"/>
    </row>
    <row r="863" spans="1:22" ht="18">
      <c r="A863" s="335" t="s">
        <v>614</v>
      </c>
      <c r="B863" s="10"/>
      <c r="C863" s="368" t="s">
        <v>34</v>
      </c>
      <c r="D863" s="369">
        <v>20</v>
      </c>
      <c r="E863" s="369">
        <v>12</v>
      </c>
      <c r="F863" s="369">
        <v>4</v>
      </c>
      <c r="G863" s="369"/>
      <c r="H863" s="369"/>
      <c r="I863" s="369"/>
      <c r="J863" s="369"/>
      <c r="K863" s="369"/>
      <c r="L863" s="369"/>
      <c r="M863" s="369"/>
      <c r="N863" s="369"/>
      <c r="O863" s="369"/>
      <c r="P863" s="369"/>
      <c r="Q863" s="369"/>
      <c r="R863" s="369"/>
      <c r="S863" s="369"/>
      <c r="T863" s="369"/>
      <c r="U863" s="369">
        <f t="shared" si="150"/>
        <v>36</v>
      </c>
      <c r="V863" s="376"/>
    </row>
    <row r="864" spans="1:22" ht="18">
      <c r="A864" s="336" t="s">
        <v>615</v>
      </c>
      <c r="B864" s="12"/>
      <c r="C864" s="314" t="s">
        <v>136</v>
      </c>
      <c r="D864" s="315">
        <v>20</v>
      </c>
      <c r="E864" s="315">
        <v>12</v>
      </c>
      <c r="F864" s="315">
        <v>4</v>
      </c>
      <c r="G864" s="315"/>
      <c r="H864" s="315"/>
      <c r="I864" s="315"/>
      <c r="J864" s="315"/>
      <c r="K864" s="315"/>
      <c r="L864" s="315"/>
      <c r="M864" s="315"/>
      <c r="N864" s="315"/>
      <c r="O864" s="315"/>
      <c r="P864" s="315"/>
      <c r="Q864" s="315"/>
      <c r="R864" s="315"/>
      <c r="S864" s="315"/>
      <c r="T864" s="315"/>
      <c r="U864" s="315">
        <f t="shared" si="150"/>
        <v>36</v>
      </c>
      <c r="V864" s="376"/>
    </row>
    <row r="865" spans="1:22" ht="18">
      <c r="A865" s="335" t="s">
        <v>616</v>
      </c>
      <c r="B865" s="9"/>
      <c r="C865" s="314" t="s">
        <v>11</v>
      </c>
      <c r="D865" s="313">
        <v>16</v>
      </c>
      <c r="E865" s="315">
        <v>8</v>
      </c>
      <c r="F865" s="313">
        <v>4</v>
      </c>
      <c r="G865" s="315"/>
      <c r="H865" s="315"/>
      <c r="I865" s="315"/>
      <c r="J865" s="315"/>
      <c r="K865" s="315"/>
      <c r="L865" s="315"/>
      <c r="M865" s="315"/>
      <c r="N865" s="315"/>
      <c r="O865" s="315"/>
      <c r="P865" s="315"/>
      <c r="Q865" s="315"/>
      <c r="R865" s="315"/>
      <c r="S865" s="315"/>
      <c r="T865" s="315"/>
      <c r="U865" s="315">
        <f t="shared" si="150"/>
        <v>28</v>
      </c>
      <c r="V865" s="376"/>
    </row>
    <row r="866" spans="1:22" ht="18">
      <c r="A866" s="335" t="s">
        <v>617</v>
      </c>
      <c r="B866" s="9"/>
      <c r="C866" s="314" t="s">
        <v>11</v>
      </c>
      <c r="D866" s="313">
        <v>16</v>
      </c>
      <c r="E866" s="315">
        <v>8</v>
      </c>
      <c r="F866" s="313">
        <v>4</v>
      </c>
      <c r="G866" s="315"/>
      <c r="H866" s="315"/>
      <c r="I866" s="315"/>
      <c r="J866" s="315"/>
      <c r="K866" s="315"/>
      <c r="L866" s="315"/>
      <c r="M866" s="315"/>
      <c r="N866" s="315"/>
      <c r="O866" s="315"/>
      <c r="P866" s="315"/>
      <c r="Q866" s="315"/>
      <c r="R866" s="315"/>
      <c r="S866" s="315"/>
      <c r="T866" s="315"/>
      <c r="U866" s="315">
        <f t="shared" si="150"/>
        <v>28</v>
      </c>
      <c r="V866" s="376"/>
    </row>
    <row r="867" spans="1:22" ht="18">
      <c r="A867" s="335" t="s">
        <v>618</v>
      </c>
      <c r="B867" s="9"/>
      <c r="C867" s="314" t="s">
        <v>11</v>
      </c>
      <c r="D867" s="313">
        <v>16</v>
      </c>
      <c r="E867" s="315">
        <v>8</v>
      </c>
      <c r="F867" s="313">
        <v>4</v>
      </c>
      <c r="G867" s="315"/>
      <c r="H867" s="315"/>
      <c r="I867" s="315"/>
      <c r="J867" s="315"/>
      <c r="K867" s="315"/>
      <c r="L867" s="315"/>
      <c r="M867" s="315"/>
      <c r="N867" s="315"/>
      <c r="O867" s="315"/>
      <c r="P867" s="315"/>
      <c r="Q867" s="315"/>
      <c r="R867" s="315"/>
      <c r="S867" s="315"/>
      <c r="T867" s="315"/>
      <c r="U867" s="315">
        <f t="shared" si="150"/>
        <v>28</v>
      </c>
      <c r="V867" s="376"/>
    </row>
    <row r="868" spans="1:22" ht="18">
      <c r="A868" s="405" t="s">
        <v>990</v>
      </c>
      <c r="B868" s="9"/>
      <c r="C868" s="314" t="s">
        <v>11</v>
      </c>
      <c r="D868" s="313">
        <v>20</v>
      </c>
      <c r="E868" s="315">
        <v>8</v>
      </c>
      <c r="F868" s="313"/>
      <c r="G868" s="315"/>
      <c r="H868" s="315"/>
      <c r="I868" s="315"/>
      <c r="J868" s="315"/>
      <c r="K868" s="315"/>
      <c r="L868" s="315"/>
      <c r="M868" s="315"/>
      <c r="N868" s="315"/>
      <c r="O868" s="315"/>
      <c r="P868" s="315"/>
      <c r="Q868" s="315"/>
      <c r="R868" s="315"/>
      <c r="S868" s="315"/>
      <c r="T868" s="315"/>
      <c r="U868" s="315">
        <f t="shared" si="150"/>
        <v>28</v>
      </c>
      <c r="V868" s="376"/>
    </row>
    <row r="869" spans="1:22" ht="18">
      <c r="A869" s="358" t="s">
        <v>619</v>
      </c>
      <c r="B869" s="359"/>
      <c r="C869" s="365" t="s">
        <v>7</v>
      </c>
      <c r="D869" s="366">
        <f aca="true" t="shared" si="151" ref="D869:T869">SUM(D862:D868)</f>
        <v>176</v>
      </c>
      <c r="E869" s="366">
        <f t="shared" si="151"/>
        <v>84</v>
      </c>
      <c r="F869" s="366">
        <f t="shared" si="151"/>
        <v>28</v>
      </c>
      <c r="G869" s="366">
        <f t="shared" si="151"/>
        <v>5</v>
      </c>
      <c r="H869" s="366">
        <f t="shared" si="151"/>
        <v>2</v>
      </c>
      <c r="I869" s="366">
        <f t="shared" si="151"/>
        <v>0</v>
      </c>
      <c r="J869" s="366">
        <f t="shared" si="151"/>
        <v>0</v>
      </c>
      <c r="K869" s="366">
        <f t="shared" si="151"/>
        <v>0</v>
      </c>
      <c r="L869" s="366">
        <f t="shared" si="151"/>
        <v>0</v>
      </c>
      <c r="M869" s="366">
        <f t="shared" si="151"/>
        <v>4</v>
      </c>
      <c r="N869" s="366">
        <f t="shared" si="151"/>
        <v>0</v>
      </c>
      <c r="O869" s="366">
        <f t="shared" si="151"/>
        <v>0</v>
      </c>
      <c r="P869" s="366">
        <f t="shared" si="151"/>
        <v>0</v>
      </c>
      <c r="Q869" s="366">
        <f t="shared" si="151"/>
        <v>0</v>
      </c>
      <c r="R869" s="366">
        <f t="shared" si="151"/>
        <v>1</v>
      </c>
      <c r="S869" s="366">
        <f t="shared" si="151"/>
        <v>0</v>
      </c>
      <c r="T869" s="366">
        <f t="shared" si="151"/>
        <v>0</v>
      </c>
      <c r="U869" s="367">
        <f t="shared" si="150"/>
        <v>300</v>
      </c>
      <c r="V869" s="376"/>
    </row>
    <row r="870" spans="1:22" ht="18">
      <c r="A870" s="337"/>
      <c r="B870" s="13"/>
      <c r="C870" s="314"/>
      <c r="D870" s="315"/>
      <c r="E870" s="315"/>
      <c r="F870" s="315"/>
      <c r="G870" s="315"/>
      <c r="H870" s="315"/>
      <c r="I870" s="315"/>
      <c r="J870" s="315"/>
      <c r="K870" s="315"/>
      <c r="L870" s="315"/>
      <c r="M870" s="315"/>
      <c r="N870" s="315"/>
      <c r="O870" s="315"/>
      <c r="P870" s="315"/>
      <c r="Q870" s="315"/>
      <c r="R870" s="315"/>
      <c r="S870" s="315"/>
      <c r="T870" s="315"/>
      <c r="U870" s="315">
        <f>SUM(D870:G870)</f>
        <v>0</v>
      </c>
      <c r="V870" s="376"/>
    </row>
    <row r="871" spans="1:22" ht="18">
      <c r="A871" s="334"/>
      <c r="B871" s="7"/>
      <c r="C871" s="314"/>
      <c r="D871" s="315"/>
      <c r="E871" s="315"/>
      <c r="F871" s="315"/>
      <c r="G871" s="315"/>
      <c r="H871" s="315"/>
      <c r="I871" s="315"/>
      <c r="J871" s="315"/>
      <c r="K871" s="315"/>
      <c r="L871" s="315"/>
      <c r="M871" s="315"/>
      <c r="N871" s="315"/>
      <c r="O871" s="315"/>
      <c r="P871" s="315"/>
      <c r="Q871" s="315"/>
      <c r="R871" s="315"/>
      <c r="S871" s="315"/>
      <c r="T871" s="315"/>
      <c r="U871" s="315">
        <f>SUM(D871:G871)</f>
        <v>0</v>
      </c>
      <c r="V871" s="376"/>
    </row>
    <row r="872" spans="1:22" ht="18">
      <c r="A872" s="335" t="s">
        <v>620</v>
      </c>
      <c r="B872" s="315"/>
      <c r="C872" s="347" t="s">
        <v>739</v>
      </c>
      <c r="D872" s="315">
        <v>56</v>
      </c>
      <c r="E872" s="315">
        <v>28</v>
      </c>
      <c r="F872" s="315">
        <v>8</v>
      </c>
      <c r="G872" s="315">
        <v>4</v>
      </c>
      <c r="H872" s="315">
        <v>2</v>
      </c>
      <c r="I872" s="315"/>
      <c r="J872" s="315"/>
      <c r="K872" s="315"/>
      <c r="L872" s="315"/>
      <c r="M872" s="315">
        <v>3</v>
      </c>
      <c r="N872" s="315"/>
      <c r="O872" s="315"/>
      <c r="P872" s="315"/>
      <c r="Q872" s="315"/>
      <c r="R872" s="315">
        <v>1</v>
      </c>
      <c r="S872" s="315"/>
      <c r="T872" s="315"/>
      <c r="U872" s="315">
        <f aca="true" t="shared" si="152" ref="U872:U877">SUM(D872:T872)</f>
        <v>102</v>
      </c>
      <c r="V872" s="376"/>
    </row>
    <row r="873" spans="1:22" ht="18">
      <c r="A873" s="335" t="s">
        <v>621</v>
      </c>
      <c r="B873" s="9"/>
      <c r="C873" s="314" t="s">
        <v>11</v>
      </c>
      <c r="D873" s="313">
        <v>20</v>
      </c>
      <c r="E873" s="315">
        <v>8</v>
      </c>
      <c r="F873" s="313"/>
      <c r="G873" s="315"/>
      <c r="H873" s="315"/>
      <c r="I873" s="315"/>
      <c r="J873" s="315"/>
      <c r="K873" s="315"/>
      <c r="L873" s="315"/>
      <c r="M873" s="315"/>
      <c r="N873" s="315"/>
      <c r="O873" s="315"/>
      <c r="P873" s="315"/>
      <c r="Q873" s="315"/>
      <c r="R873" s="315"/>
      <c r="S873" s="315"/>
      <c r="T873" s="315"/>
      <c r="U873" s="315">
        <f t="shared" si="152"/>
        <v>28</v>
      </c>
      <c r="V873" s="376"/>
    </row>
    <row r="874" spans="1:22" ht="18">
      <c r="A874" s="335" t="s">
        <v>622</v>
      </c>
      <c r="B874" s="9"/>
      <c r="C874" s="314" t="s">
        <v>11</v>
      </c>
      <c r="D874" s="313">
        <v>16</v>
      </c>
      <c r="E874" s="315">
        <v>8</v>
      </c>
      <c r="F874" s="313">
        <v>4</v>
      </c>
      <c r="G874" s="315"/>
      <c r="H874" s="315"/>
      <c r="I874" s="315"/>
      <c r="J874" s="315"/>
      <c r="K874" s="315"/>
      <c r="L874" s="315"/>
      <c r="M874" s="315"/>
      <c r="N874" s="315"/>
      <c r="O874" s="315"/>
      <c r="P874" s="315"/>
      <c r="Q874" s="315"/>
      <c r="R874" s="315"/>
      <c r="S874" s="315"/>
      <c r="T874" s="315"/>
      <c r="U874" s="315">
        <f t="shared" si="152"/>
        <v>28</v>
      </c>
      <c r="V874" s="376"/>
    </row>
    <row r="875" spans="1:22" ht="18">
      <c r="A875" s="335" t="s">
        <v>623</v>
      </c>
      <c r="B875" s="9"/>
      <c r="C875" s="314" t="s">
        <v>11</v>
      </c>
      <c r="D875" s="313">
        <v>16</v>
      </c>
      <c r="E875" s="315">
        <v>8</v>
      </c>
      <c r="F875" s="313">
        <v>4</v>
      </c>
      <c r="G875" s="315"/>
      <c r="H875" s="315"/>
      <c r="I875" s="315"/>
      <c r="J875" s="315"/>
      <c r="K875" s="315"/>
      <c r="L875" s="315"/>
      <c r="M875" s="315"/>
      <c r="N875" s="315"/>
      <c r="O875" s="315"/>
      <c r="P875" s="315"/>
      <c r="Q875" s="315"/>
      <c r="R875" s="315"/>
      <c r="S875" s="315"/>
      <c r="T875" s="315"/>
      <c r="U875" s="315">
        <f t="shared" si="152"/>
        <v>28</v>
      </c>
      <c r="V875" s="376"/>
    </row>
    <row r="876" spans="1:22" ht="18">
      <c r="A876" s="335" t="s">
        <v>624</v>
      </c>
      <c r="B876" s="9"/>
      <c r="C876" s="314" t="s">
        <v>11</v>
      </c>
      <c r="D876" s="313">
        <v>16</v>
      </c>
      <c r="E876" s="315">
        <v>8</v>
      </c>
      <c r="F876" s="313">
        <v>4</v>
      </c>
      <c r="G876" s="315"/>
      <c r="H876" s="315"/>
      <c r="I876" s="315"/>
      <c r="J876" s="315"/>
      <c r="K876" s="315"/>
      <c r="L876" s="315"/>
      <c r="M876" s="315"/>
      <c r="N876" s="315"/>
      <c r="O876" s="315"/>
      <c r="P876" s="315"/>
      <c r="Q876" s="315"/>
      <c r="R876" s="315"/>
      <c r="S876" s="315"/>
      <c r="T876" s="315"/>
      <c r="U876" s="315">
        <f t="shared" si="152"/>
        <v>28</v>
      </c>
      <c r="V876" s="376"/>
    </row>
    <row r="877" spans="1:22" ht="18">
      <c r="A877" s="358" t="s">
        <v>625</v>
      </c>
      <c r="B877" s="359"/>
      <c r="C877" s="365" t="s">
        <v>7</v>
      </c>
      <c r="D877" s="366">
        <f aca="true" t="shared" si="153" ref="D877:J877">SUM(D872:D876)</f>
        <v>124</v>
      </c>
      <c r="E877" s="366">
        <f t="shared" si="153"/>
        <v>60</v>
      </c>
      <c r="F877" s="366">
        <f t="shared" si="153"/>
        <v>20</v>
      </c>
      <c r="G877" s="366">
        <f t="shared" si="153"/>
        <v>4</v>
      </c>
      <c r="H877" s="366">
        <f t="shared" si="153"/>
        <v>2</v>
      </c>
      <c r="I877" s="366">
        <f t="shared" si="153"/>
        <v>0</v>
      </c>
      <c r="J877" s="366">
        <f t="shared" si="153"/>
        <v>0</v>
      </c>
      <c r="K877" s="366"/>
      <c r="L877" s="366"/>
      <c r="M877" s="366">
        <f>SUM(M872:M876)</f>
        <v>3</v>
      </c>
      <c r="N877" s="366"/>
      <c r="O877" s="366"/>
      <c r="P877" s="366"/>
      <c r="Q877" s="366"/>
      <c r="R877" s="366">
        <f>SUM(R872:R876)</f>
        <v>1</v>
      </c>
      <c r="S877" s="366">
        <f>SUM(S872:S876)</f>
        <v>0</v>
      </c>
      <c r="T877" s="366">
        <f>SUM(T872:T876)</f>
        <v>0</v>
      </c>
      <c r="U877" s="367">
        <f t="shared" si="152"/>
        <v>214</v>
      </c>
      <c r="V877" s="376"/>
    </row>
    <row r="878" spans="1:22" ht="18">
      <c r="A878" s="337"/>
      <c r="B878" s="13"/>
      <c r="C878" s="314"/>
      <c r="D878" s="315"/>
      <c r="E878" s="315"/>
      <c r="F878" s="315"/>
      <c r="G878" s="315"/>
      <c r="H878" s="315"/>
      <c r="I878" s="315"/>
      <c r="J878" s="315"/>
      <c r="K878" s="315"/>
      <c r="L878" s="315"/>
      <c r="M878" s="315"/>
      <c r="N878" s="315"/>
      <c r="O878" s="315"/>
      <c r="P878" s="315"/>
      <c r="Q878" s="315"/>
      <c r="R878" s="315"/>
      <c r="S878" s="315"/>
      <c r="T878" s="315"/>
      <c r="U878" s="315">
        <f>SUM(D878:G878)</f>
        <v>0</v>
      </c>
      <c r="V878" s="376"/>
    </row>
    <row r="879" spans="1:22" ht="18">
      <c r="A879" s="334"/>
      <c r="B879" s="7"/>
      <c r="C879" s="314"/>
      <c r="D879" s="315"/>
      <c r="E879" s="315"/>
      <c r="F879" s="315"/>
      <c r="G879" s="315"/>
      <c r="H879" s="315"/>
      <c r="I879" s="315"/>
      <c r="J879" s="315"/>
      <c r="K879" s="315"/>
      <c r="L879" s="315"/>
      <c r="M879" s="315"/>
      <c r="N879" s="315"/>
      <c r="O879" s="315"/>
      <c r="P879" s="315"/>
      <c r="Q879" s="315"/>
      <c r="R879" s="315"/>
      <c r="S879" s="315"/>
      <c r="T879" s="315"/>
      <c r="U879" s="315">
        <f>SUM(D879:G879)</f>
        <v>0</v>
      </c>
      <c r="V879" s="376"/>
    </row>
    <row r="880" spans="1:22" ht="18">
      <c r="A880" s="335" t="s">
        <v>626</v>
      </c>
      <c r="B880" s="9"/>
      <c r="C880" s="314" t="s">
        <v>122</v>
      </c>
      <c r="D880" s="315">
        <v>76</v>
      </c>
      <c r="E880" s="315">
        <v>28</v>
      </c>
      <c r="F880" s="315">
        <v>8</v>
      </c>
      <c r="G880" s="315">
        <v>8</v>
      </c>
      <c r="H880" s="315">
        <v>2</v>
      </c>
      <c r="I880" s="315"/>
      <c r="J880" s="315"/>
      <c r="K880" s="315"/>
      <c r="L880" s="315"/>
      <c r="M880" s="315">
        <v>5</v>
      </c>
      <c r="N880" s="315"/>
      <c r="O880" s="315"/>
      <c r="P880" s="315"/>
      <c r="Q880" s="315"/>
      <c r="R880" s="315">
        <v>1</v>
      </c>
      <c r="S880" s="315"/>
      <c r="T880" s="315"/>
      <c r="U880" s="315">
        <f aca="true" t="shared" si="154" ref="U880:U887">SUM(D880:T880)</f>
        <v>128</v>
      </c>
      <c r="V880" s="376"/>
    </row>
    <row r="881" spans="1:22" ht="18">
      <c r="A881" s="335" t="s">
        <v>627</v>
      </c>
      <c r="B881" s="9"/>
      <c r="C881" s="314" t="s">
        <v>78</v>
      </c>
      <c r="D881" s="315"/>
      <c r="E881" s="315"/>
      <c r="F881" s="315"/>
      <c r="G881" s="315"/>
      <c r="H881" s="315"/>
      <c r="I881" s="315"/>
      <c r="J881" s="315"/>
      <c r="K881" s="315"/>
      <c r="L881" s="315"/>
      <c r="M881" s="315"/>
      <c r="N881" s="315"/>
      <c r="O881" s="315"/>
      <c r="P881" s="315"/>
      <c r="Q881" s="315"/>
      <c r="R881" s="315"/>
      <c r="S881" s="315"/>
      <c r="T881" s="315"/>
      <c r="U881" s="315">
        <f t="shared" si="154"/>
        <v>0</v>
      </c>
      <c r="V881" s="376"/>
    </row>
    <row r="882" spans="1:22" ht="18">
      <c r="A882" s="335" t="s">
        <v>628</v>
      </c>
      <c r="B882" s="9"/>
      <c r="C882" s="314" t="s">
        <v>602</v>
      </c>
      <c r="D882" s="315">
        <v>40</v>
      </c>
      <c r="E882" s="315">
        <v>12</v>
      </c>
      <c r="F882" s="315">
        <v>8</v>
      </c>
      <c r="G882" s="315">
        <v>0</v>
      </c>
      <c r="H882" s="315"/>
      <c r="I882" s="315"/>
      <c r="J882" s="315"/>
      <c r="K882" s="315"/>
      <c r="L882" s="315"/>
      <c r="M882" s="315"/>
      <c r="N882" s="315"/>
      <c r="O882" s="315"/>
      <c r="P882" s="315"/>
      <c r="Q882" s="315"/>
      <c r="R882" s="315"/>
      <c r="S882" s="315"/>
      <c r="T882" s="315"/>
      <c r="U882" s="315">
        <f t="shared" si="154"/>
        <v>60</v>
      </c>
      <c r="V882" s="376"/>
    </row>
    <row r="883" spans="1:22" ht="18">
      <c r="A883" s="336" t="s">
        <v>629</v>
      </c>
      <c r="B883" s="10"/>
      <c r="C883" s="312" t="s">
        <v>11</v>
      </c>
      <c r="D883" s="313">
        <v>20</v>
      </c>
      <c r="E883" s="313">
        <v>8</v>
      </c>
      <c r="F883" s="313"/>
      <c r="G883" s="315"/>
      <c r="H883" s="315"/>
      <c r="I883" s="315"/>
      <c r="J883" s="315"/>
      <c r="K883" s="315"/>
      <c r="L883" s="315"/>
      <c r="M883" s="315"/>
      <c r="N883" s="315"/>
      <c r="O883" s="315"/>
      <c r="P883" s="315"/>
      <c r="Q883" s="315"/>
      <c r="R883" s="315"/>
      <c r="S883" s="315"/>
      <c r="T883" s="315"/>
      <c r="U883" s="315">
        <f t="shared" si="154"/>
        <v>28</v>
      </c>
      <c r="V883" s="376"/>
    </row>
    <row r="884" spans="1:22" ht="18">
      <c r="A884" s="336" t="s">
        <v>630</v>
      </c>
      <c r="B884" s="10"/>
      <c r="C884" s="314" t="s">
        <v>32</v>
      </c>
      <c r="D884" s="315">
        <v>16</v>
      </c>
      <c r="E884" s="315">
        <v>8</v>
      </c>
      <c r="F884" s="315">
        <v>4</v>
      </c>
      <c r="G884" s="315"/>
      <c r="H884" s="315"/>
      <c r="I884" s="315"/>
      <c r="J884" s="315"/>
      <c r="K884" s="315"/>
      <c r="L884" s="315"/>
      <c r="M884" s="315"/>
      <c r="N884" s="315"/>
      <c r="O884" s="315"/>
      <c r="P884" s="315"/>
      <c r="Q884" s="315"/>
      <c r="R884" s="315"/>
      <c r="S884" s="315"/>
      <c r="T884" s="315"/>
      <c r="U884" s="315">
        <f t="shared" si="154"/>
        <v>28</v>
      </c>
      <c r="V884" s="376"/>
    </row>
    <row r="885" spans="1:22" ht="18">
      <c r="A885" s="335" t="s">
        <v>631</v>
      </c>
      <c r="B885" s="9"/>
      <c r="C885" s="314" t="s">
        <v>11</v>
      </c>
      <c r="D885" s="313">
        <v>16</v>
      </c>
      <c r="E885" s="315">
        <v>8</v>
      </c>
      <c r="F885" s="313">
        <v>4</v>
      </c>
      <c r="G885" s="315"/>
      <c r="H885" s="315"/>
      <c r="I885" s="315"/>
      <c r="J885" s="315"/>
      <c r="K885" s="315"/>
      <c r="L885" s="315"/>
      <c r="M885" s="315"/>
      <c r="N885" s="315"/>
      <c r="O885" s="315"/>
      <c r="P885" s="315"/>
      <c r="Q885" s="315"/>
      <c r="R885" s="315"/>
      <c r="S885" s="315"/>
      <c r="T885" s="315"/>
      <c r="U885" s="315">
        <f t="shared" si="154"/>
        <v>28</v>
      </c>
      <c r="V885" s="376"/>
    </row>
    <row r="886" spans="1:22" ht="18">
      <c r="A886" s="335" t="s">
        <v>632</v>
      </c>
      <c r="B886" s="9"/>
      <c r="C886" s="314" t="s">
        <v>11</v>
      </c>
      <c r="D886" s="313">
        <v>16</v>
      </c>
      <c r="E886" s="315">
        <v>8</v>
      </c>
      <c r="F886" s="313">
        <v>4</v>
      </c>
      <c r="G886" s="315"/>
      <c r="H886" s="315"/>
      <c r="I886" s="315"/>
      <c r="J886" s="315"/>
      <c r="K886" s="315"/>
      <c r="L886" s="315"/>
      <c r="M886" s="315"/>
      <c r="N886" s="315"/>
      <c r="O886" s="315"/>
      <c r="P886" s="315"/>
      <c r="Q886" s="315"/>
      <c r="R886" s="315"/>
      <c r="S886" s="315"/>
      <c r="T886" s="315"/>
      <c r="U886" s="315">
        <f t="shared" si="154"/>
        <v>28</v>
      </c>
      <c r="V886" s="376"/>
    </row>
    <row r="887" spans="1:22" ht="18">
      <c r="A887" s="358" t="s">
        <v>633</v>
      </c>
      <c r="B887" s="359"/>
      <c r="C887" s="365" t="s">
        <v>7</v>
      </c>
      <c r="D887" s="366">
        <f aca="true" t="shared" si="155" ref="D887:J887">SUM(D880:D886)</f>
        <v>184</v>
      </c>
      <c r="E887" s="366">
        <f t="shared" si="155"/>
        <v>72</v>
      </c>
      <c r="F887" s="366">
        <f t="shared" si="155"/>
        <v>28</v>
      </c>
      <c r="G887" s="366">
        <f t="shared" si="155"/>
        <v>8</v>
      </c>
      <c r="H887" s="366">
        <f t="shared" si="155"/>
        <v>2</v>
      </c>
      <c r="I887" s="366">
        <f t="shared" si="155"/>
        <v>0</v>
      </c>
      <c r="J887" s="366">
        <f t="shared" si="155"/>
        <v>0</v>
      </c>
      <c r="K887" s="366"/>
      <c r="L887" s="366"/>
      <c r="M887" s="366">
        <f>SUM(M880:M886)</f>
        <v>5</v>
      </c>
      <c r="N887" s="366"/>
      <c r="O887" s="366"/>
      <c r="P887" s="366"/>
      <c r="Q887" s="366"/>
      <c r="R887" s="366">
        <f>SUM(R880:R886)</f>
        <v>1</v>
      </c>
      <c r="S887" s="366">
        <f>SUM(S880:S886)</f>
        <v>0</v>
      </c>
      <c r="T887" s="366">
        <f>SUM(T880:T886)</f>
        <v>0</v>
      </c>
      <c r="U887" s="367">
        <f t="shared" si="154"/>
        <v>300</v>
      </c>
      <c r="V887" s="376"/>
    </row>
    <row r="888" spans="1:22" ht="18">
      <c r="A888" s="337"/>
      <c r="B888" s="13"/>
      <c r="C888" s="314"/>
      <c r="D888" s="315"/>
      <c r="E888" s="315"/>
      <c r="F888" s="315"/>
      <c r="G888" s="315"/>
      <c r="H888" s="315"/>
      <c r="I888" s="315"/>
      <c r="J888" s="315"/>
      <c r="K888" s="315"/>
      <c r="L888" s="315"/>
      <c r="M888" s="315"/>
      <c r="N888" s="315"/>
      <c r="O888" s="315"/>
      <c r="P888" s="315"/>
      <c r="Q888" s="315"/>
      <c r="R888" s="315"/>
      <c r="S888" s="315"/>
      <c r="T888" s="315"/>
      <c r="U888" s="315">
        <f>SUM(D888:G888)</f>
        <v>0</v>
      </c>
      <c r="V888" s="376"/>
    </row>
    <row r="889" spans="1:22" ht="18">
      <c r="A889" s="334"/>
      <c r="B889" s="7"/>
      <c r="C889" s="314"/>
      <c r="D889" s="315"/>
      <c r="E889" s="315"/>
      <c r="F889" s="315"/>
      <c r="G889" s="315"/>
      <c r="H889" s="315"/>
      <c r="I889" s="315"/>
      <c r="J889" s="315"/>
      <c r="K889" s="315"/>
      <c r="L889" s="315"/>
      <c r="M889" s="315"/>
      <c r="N889" s="315"/>
      <c r="O889" s="315"/>
      <c r="P889" s="315"/>
      <c r="Q889" s="315"/>
      <c r="R889" s="315"/>
      <c r="S889" s="315"/>
      <c r="T889" s="315"/>
      <c r="U889" s="315">
        <f>SUM(D889:G889)</f>
        <v>0</v>
      </c>
      <c r="V889" s="376"/>
    </row>
    <row r="890" spans="1:22" ht="18">
      <c r="A890" s="335" t="s">
        <v>634</v>
      </c>
      <c r="B890" s="9"/>
      <c r="C890" s="314" t="s">
        <v>54</v>
      </c>
      <c r="D890" s="315">
        <v>52</v>
      </c>
      <c r="E890" s="315">
        <v>24</v>
      </c>
      <c r="F890" s="315">
        <v>8</v>
      </c>
      <c r="G890" s="315">
        <v>4</v>
      </c>
      <c r="H890" s="315">
        <v>2</v>
      </c>
      <c r="I890" s="315"/>
      <c r="J890" s="315"/>
      <c r="K890" s="315"/>
      <c r="L890" s="315"/>
      <c r="M890" s="315">
        <v>3</v>
      </c>
      <c r="N890" s="315"/>
      <c r="O890" s="315"/>
      <c r="P890" s="315"/>
      <c r="Q890" s="315"/>
      <c r="R890" s="315">
        <v>1</v>
      </c>
      <c r="S890" s="315"/>
      <c r="T890" s="315"/>
      <c r="U890" s="315">
        <f>SUM(D890:T890)</f>
        <v>94</v>
      </c>
      <c r="V890" s="376"/>
    </row>
    <row r="891" spans="1:22" ht="18">
      <c r="A891" s="335" t="s">
        <v>635</v>
      </c>
      <c r="B891" s="9"/>
      <c r="C891" s="314" t="s">
        <v>11</v>
      </c>
      <c r="D891" s="313">
        <v>16</v>
      </c>
      <c r="E891" s="315">
        <v>8</v>
      </c>
      <c r="F891" s="313">
        <v>4</v>
      </c>
      <c r="G891" s="315"/>
      <c r="H891" s="315"/>
      <c r="I891" s="315"/>
      <c r="J891" s="315"/>
      <c r="K891" s="315"/>
      <c r="L891" s="315"/>
      <c r="M891" s="315"/>
      <c r="N891" s="315"/>
      <c r="O891" s="315"/>
      <c r="P891" s="315"/>
      <c r="Q891" s="315"/>
      <c r="R891" s="315"/>
      <c r="S891" s="315"/>
      <c r="T891" s="315"/>
      <c r="U891" s="315">
        <f>SUM(D891:T891)</f>
        <v>28</v>
      </c>
      <c r="V891" s="376"/>
    </row>
    <row r="892" spans="1:22" ht="18">
      <c r="A892" s="335" t="s">
        <v>636</v>
      </c>
      <c r="B892" s="9"/>
      <c r="C892" s="314" t="s">
        <v>15</v>
      </c>
      <c r="D892" s="315">
        <v>12</v>
      </c>
      <c r="E892" s="315">
        <v>4</v>
      </c>
      <c r="F892" s="315"/>
      <c r="G892" s="315"/>
      <c r="H892" s="315"/>
      <c r="I892" s="315"/>
      <c r="J892" s="315"/>
      <c r="K892" s="315"/>
      <c r="L892" s="315"/>
      <c r="M892" s="315"/>
      <c r="N892" s="315"/>
      <c r="O892" s="315"/>
      <c r="P892" s="315"/>
      <c r="Q892" s="315"/>
      <c r="R892" s="315"/>
      <c r="S892" s="315"/>
      <c r="T892" s="315"/>
      <c r="U892" s="315">
        <f>SUM(D892:T892)</f>
        <v>16</v>
      </c>
      <c r="V892" s="376"/>
    </row>
    <row r="893" spans="1:22" ht="18">
      <c r="A893" s="358" t="s">
        <v>637</v>
      </c>
      <c r="B893" s="359"/>
      <c r="C893" s="365" t="s">
        <v>7</v>
      </c>
      <c r="D893" s="366">
        <f aca="true" t="shared" si="156" ref="D893:J893">SUM(D890:D892)</f>
        <v>80</v>
      </c>
      <c r="E893" s="366">
        <f t="shared" si="156"/>
        <v>36</v>
      </c>
      <c r="F893" s="366">
        <f t="shared" si="156"/>
        <v>12</v>
      </c>
      <c r="G893" s="366">
        <f t="shared" si="156"/>
        <v>4</v>
      </c>
      <c r="H893" s="366">
        <f t="shared" si="156"/>
        <v>2</v>
      </c>
      <c r="I893" s="366">
        <f t="shared" si="156"/>
        <v>0</v>
      </c>
      <c r="J893" s="366">
        <f t="shared" si="156"/>
        <v>0</v>
      </c>
      <c r="K893" s="366"/>
      <c r="L893" s="366"/>
      <c r="M893" s="366">
        <f>SUM(M890:M892)</f>
        <v>3</v>
      </c>
      <c r="N893" s="366"/>
      <c r="O893" s="366"/>
      <c r="P893" s="366"/>
      <c r="Q893" s="366"/>
      <c r="R893" s="366">
        <f>SUM(R890:R892)</f>
        <v>1</v>
      </c>
      <c r="S893" s="366">
        <f>SUM(S890:S892)</f>
        <v>0</v>
      </c>
      <c r="T893" s="366">
        <f>SUM(T890:T892)</f>
        <v>0</v>
      </c>
      <c r="U893" s="367">
        <f>SUM(D893:T893)</f>
        <v>138</v>
      </c>
      <c r="V893" s="376"/>
    </row>
    <row r="894" spans="1:22" ht="18">
      <c r="A894" s="337"/>
      <c r="B894" s="13"/>
      <c r="C894" s="314"/>
      <c r="D894" s="315"/>
      <c r="E894" s="315"/>
      <c r="F894" s="315"/>
      <c r="G894" s="315"/>
      <c r="H894" s="315"/>
      <c r="I894" s="315"/>
      <c r="J894" s="315"/>
      <c r="K894" s="315"/>
      <c r="L894" s="315"/>
      <c r="M894" s="315"/>
      <c r="N894" s="315"/>
      <c r="O894" s="315"/>
      <c r="P894" s="315"/>
      <c r="Q894" s="315"/>
      <c r="R894" s="315"/>
      <c r="S894" s="315"/>
      <c r="T894" s="315"/>
      <c r="U894" s="315">
        <f>SUM(D894:G894)</f>
        <v>0</v>
      </c>
      <c r="V894" s="376"/>
    </row>
    <row r="895" spans="1:22" ht="18">
      <c r="A895" s="334"/>
      <c r="B895" s="7"/>
      <c r="C895" s="314"/>
      <c r="D895" s="315"/>
      <c r="E895" s="315"/>
      <c r="F895" s="315"/>
      <c r="G895" s="315"/>
      <c r="H895" s="315"/>
      <c r="I895" s="315"/>
      <c r="J895" s="315"/>
      <c r="K895" s="315"/>
      <c r="L895" s="315"/>
      <c r="M895" s="315"/>
      <c r="N895" s="315"/>
      <c r="O895" s="315"/>
      <c r="P895" s="315"/>
      <c r="Q895" s="315"/>
      <c r="R895" s="315"/>
      <c r="S895" s="315"/>
      <c r="T895" s="315"/>
      <c r="U895" s="315">
        <f>SUM(D895:G895)</f>
        <v>0</v>
      </c>
      <c r="V895" s="376"/>
    </row>
    <row r="896" spans="1:22" ht="18">
      <c r="A896" s="335" t="s">
        <v>638</v>
      </c>
      <c r="B896" s="9"/>
      <c r="C896" s="314" t="s">
        <v>48</v>
      </c>
      <c r="D896" s="315">
        <v>56</v>
      </c>
      <c r="E896" s="315">
        <v>24</v>
      </c>
      <c r="F896" s="315">
        <v>8</v>
      </c>
      <c r="G896" s="315">
        <v>4</v>
      </c>
      <c r="H896" s="315">
        <v>2</v>
      </c>
      <c r="I896" s="315"/>
      <c r="J896" s="315"/>
      <c r="K896" s="315"/>
      <c r="L896" s="315"/>
      <c r="M896" s="315">
        <v>3</v>
      </c>
      <c r="N896" s="315"/>
      <c r="O896" s="315"/>
      <c r="P896" s="315"/>
      <c r="Q896" s="315"/>
      <c r="R896" s="315">
        <v>1</v>
      </c>
      <c r="S896" s="315"/>
      <c r="T896" s="315"/>
      <c r="U896" s="315">
        <f>SUM(D896:T896)</f>
        <v>98</v>
      </c>
      <c r="V896" s="376"/>
    </row>
    <row r="897" spans="1:22" ht="18">
      <c r="A897" s="335" t="s">
        <v>639</v>
      </c>
      <c r="B897" s="9"/>
      <c r="C897" s="314" t="s">
        <v>11</v>
      </c>
      <c r="D897" s="313">
        <v>20</v>
      </c>
      <c r="E897" s="315">
        <v>8</v>
      </c>
      <c r="F897" s="313"/>
      <c r="G897" s="315"/>
      <c r="H897" s="315"/>
      <c r="I897" s="315"/>
      <c r="J897" s="315"/>
      <c r="K897" s="315"/>
      <c r="L897" s="315"/>
      <c r="M897" s="315"/>
      <c r="N897" s="315"/>
      <c r="O897" s="315"/>
      <c r="P897" s="315"/>
      <c r="Q897" s="315"/>
      <c r="R897" s="315"/>
      <c r="S897" s="315"/>
      <c r="T897" s="315"/>
      <c r="U897" s="315">
        <f>SUM(D897:T897)</f>
        <v>28</v>
      </c>
      <c r="V897" s="376"/>
    </row>
    <row r="898" spans="1:22" ht="18">
      <c r="A898" s="335" t="s">
        <v>640</v>
      </c>
      <c r="B898" s="9"/>
      <c r="C898" s="314" t="s">
        <v>34</v>
      </c>
      <c r="D898" s="315">
        <v>20</v>
      </c>
      <c r="E898" s="315">
        <v>12</v>
      </c>
      <c r="F898" s="315">
        <v>4</v>
      </c>
      <c r="G898" s="315"/>
      <c r="H898" s="315"/>
      <c r="I898" s="315"/>
      <c r="J898" s="315"/>
      <c r="K898" s="315"/>
      <c r="L898" s="315"/>
      <c r="M898" s="315"/>
      <c r="N898" s="315"/>
      <c r="O898" s="315"/>
      <c r="P898" s="315"/>
      <c r="Q898" s="315"/>
      <c r="R898" s="315"/>
      <c r="S898" s="315"/>
      <c r="T898" s="315"/>
      <c r="U898" s="315">
        <f>SUM(D898:T898)</f>
        <v>36</v>
      </c>
      <c r="V898" s="376"/>
    </row>
    <row r="899" spans="1:22" ht="18">
      <c r="A899" s="358" t="s">
        <v>641</v>
      </c>
      <c r="B899" s="359"/>
      <c r="C899" s="365" t="s">
        <v>7</v>
      </c>
      <c r="D899" s="366">
        <f aca="true" t="shared" si="157" ref="D899:J899">SUM(D896:D898)</f>
        <v>96</v>
      </c>
      <c r="E899" s="366">
        <f t="shared" si="157"/>
        <v>44</v>
      </c>
      <c r="F899" s="366">
        <f t="shared" si="157"/>
        <v>12</v>
      </c>
      <c r="G899" s="366">
        <f t="shared" si="157"/>
        <v>4</v>
      </c>
      <c r="H899" s="366">
        <f t="shared" si="157"/>
        <v>2</v>
      </c>
      <c r="I899" s="366">
        <f t="shared" si="157"/>
        <v>0</v>
      </c>
      <c r="J899" s="366">
        <f t="shared" si="157"/>
        <v>0</v>
      </c>
      <c r="K899" s="366"/>
      <c r="L899" s="366"/>
      <c r="M899" s="366">
        <f>SUM(M896:M898)</f>
        <v>3</v>
      </c>
      <c r="N899" s="366"/>
      <c r="O899" s="366"/>
      <c r="P899" s="366"/>
      <c r="Q899" s="366"/>
      <c r="R899" s="366">
        <f>SUM(R896:R898)</f>
        <v>1</v>
      </c>
      <c r="S899" s="366">
        <f>SUM(S896:S898)</f>
        <v>0</v>
      </c>
      <c r="T899" s="366">
        <f>SUM(T896:T898)</f>
        <v>0</v>
      </c>
      <c r="U899" s="367">
        <f>SUM(D899:T899)</f>
        <v>162</v>
      </c>
      <c r="V899" s="376"/>
    </row>
    <row r="900" spans="1:22" ht="18">
      <c r="A900" s="337"/>
      <c r="B900" s="13"/>
      <c r="C900" s="314"/>
      <c r="D900" s="315"/>
      <c r="E900" s="315"/>
      <c r="F900" s="315"/>
      <c r="G900" s="315"/>
      <c r="H900" s="315"/>
      <c r="I900" s="315"/>
      <c r="J900" s="315"/>
      <c r="K900" s="315"/>
      <c r="L900" s="315"/>
      <c r="M900" s="315"/>
      <c r="N900" s="315"/>
      <c r="O900" s="315"/>
      <c r="P900" s="315"/>
      <c r="Q900" s="315"/>
      <c r="R900" s="315"/>
      <c r="S900" s="315"/>
      <c r="T900" s="315"/>
      <c r="U900" s="315">
        <f>SUM(D900:G900)</f>
        <v>0</v>
      </c>
      <c r="V900" s="376"/>
    </row>
    <row r="901" spans="1:22" ht="18">
      <c r="A901" s="334"/>
      <c r="B901" s="7"/>
      <c r="C901" s="314"/>
      <c r="D901" s="315"/>
      <c r="E901" s="315"/>
      <c r="F901" s="315"/>
      <c r="G901" s="315"/>
      <c r="H901" s="315"/>
      <c r="I901" s="315"/>
      <c r="J901" s="315"/>
      <c r="K901" s="315"/>
      <c r="L901" s="315"/>
      <c r="M901" s="315"/>
      <c r="N901" s="315"/>
      <c r="O901" s="315"/>
      <c r="P901" s="315"/>
      <c r="Q901" s="315"/>
      <c r="R901" s="315"/>
      <c r="S901" s="315"/>
      <c r="T901" s="315"/>
      <c r="U901" s="315">
        <f>SUM(D901:G901)</f>
        <v>0</v>
      </c>
      <c r="V901" s="376"/>
    </row>
    <row r="902" spans="1:22" ht="18">
      <c r="A902" s="335" t="s">
        <v>642</v>
      </c>
      <c r="B902" s="9"/>
      <c r="C902" s="314" t="s">
        <v>643</v>
      </c>
      <c r="D902" s="315">
        <v>260</v>
      </c>
      <c r="E902" s="315">
        <v>164</v>
      </c>
      <c r="F902" s="315">
        <v>20</v>
      </c>
      <c r="G902" s="315">
        <v>13</v>
      </c>
      <c r="H902" s="315">
        <v>6</v>
      </c>
      <c r="I902" s="315"/>
      <c r="J902" s="315"/>
      <c r="K902" s="315"/>
      <c r="L902" s="315"/>
      <c r="M902" s="315">
        <v>14</v>
      </c>
      <c r="N902" s="315"/>
      <c r="O902" s="315"/>
      <c r="P902" s="315"/>
      <c r="Q902" s="315"/>
      <c r="R902" s="315">
        <v>1</v>
      </c>
      <c r="S902" s="315">
        <v>1</v>
      </c>
      <c r="T902" s="315"/>
      <c r="U902" s="315">
        <f aca="true" t="shared" si="158" ref="U902:U911">SUM(D902:T902)</f>
        <v>479</v>
      </c>
      <c r="V902" s="376"/>
    </row>
    <row r="903" spans="1:22" ht="18">
      <c r="A903" s="335" t="s">
        <v>644</v>
      </c>
      <c r="B903" s="9"/>
      <c r="C903" s="314" t="s">
        <v>645</v>
      </c>
      <c r="D903" s="315">
        <v>56</v>
      </c>
      <c r="E903" s="315">
        <v>12</v>
      </c>
      <c r="F903" s="315">
        <v>8</v>
      </c>
      <c r="G903" s="315"/>
      <c r="H903" s="315"/>
      <c r="I903" s="315"/>
      <c r="J903" s="315"/>
      <c r="K903" s="315"/>
      <c r="L903" s="315"/>
      <c r="M903" s="315"/>
      <c r="N903" s="315"/>
      <c r="O903" s="315"/>
      <c r="P903" s="315"/>
      <c r="Q903" s="315"/>
      <c r="R903" s="315"/>
      <c r="S903" s="315"/>
      <c r="T903" s="315"/>
      <c r="U903" s="315">
        <f t="shared" si="158"/>
        <v>76</v>
      </c>
      <c r="V903" s="376"/>
    </row>
    <row r="904" spans="1:22" ht="18">
      <c r="A904" s="335" t="s">
        <v>646</v>
      </c>
      <c r="B904" s="9"/>
      <c r="C904" s="314" t="s">
        <v>34</v>
      </c>
      <c r="D904" s="315">
        <v>20</v>
      </c>
      <c r="E904" s="315">
        <v>12</v>
      </c>
      <c r="F904" s="315">
        <v>4</v>
      </c>
      <c r="G904" s="315"/>
      <c r="H904" s="315"/>
      <c r="I904" s="315"/>
      <c r="J904" s="315"/>
      <c r="K904" s="315"/>
      <c r="L904" s="315"/>
      <c r="M904" s="315"/>
      <c r="N904" s="315"/>
      <c r="O904" s="315"/>
      <c r="P904" s="315"/>
      <c r="Q904" s="315"/>
      <c r="R904" s="315"/>
      <c r="S904" s="315"/>
      <c r="T904" s="315"/>
      <c r="U904" s="315">
        <f t="shared" si="158"/>
        <v>36</v>
      </c>
      <c r="V904" s="376"/>
    </row>
    <row r="905" spans="1:22" ht="18">
      <c r="A905" s="335" t="s">
        <v>647</v>
      </c>
      <c r="B905" s="9"/>
      <c r="C905" s="314" t="s">
        <v>34</v>
      </c>
      <c r="D905" s="315">
        <v>20</v>
      </c>
      <c r="E905" s="315">
        <v>12</v>
      </c>
      <c r="F905" s="315">
        <v>4</v>
      </c>
      <c r="G905" s="315"/>
      <c r="H905" s="315"/>
      <c r="I905" s="315"/>
      <c r="J905" s="315"/>
      <c r="K905" s="315"/>
      <c r="L905" s="315"/>
      <c r="M905" s="315"/>
      <c r="N905" s="315"/>
      <c r="O905" s="315"/>
      <c r="P905" s="315"/>
      <c r="Q905" s="315"/>
      <c r="R905" s="315"/>
      <c r="S905" s="315"/>
      <c r="T905" s="315"/>
      <c r="U905" s="315">
        <f t="shared" si="158"/>
        <v>36</v>
      </c>
      <c r="V905" s="376"/>
    </row>
    <row r="906" spans="1:22" ht="18">
      <c r="A906" s="335" t="s">
        <v>648</v>
      </c>
      <c r="B906" s="9"/>
      <c r="C906" s="314" t="s">
        <v>34</v>
      </c>
      <c r="D906" s="315">
        <v>20</v>
      </c>
      <c r="E906" s="315">
        <v>12</v>
      </c>
      <c r="F906" s="315">
        <v>4</v>
      </c>
      <c r="G906" s="315"/>
      <c r="H906" s="315"/>
      <c r="I906" s="315"/>
      <c r="J906" s="315"/>
      <c r="K906" s="315"/>
      <c r="L906" s="315"/>
      <c r="M906" s="315"/>
      <c r="N906" s="315"/>
      <c r="O906" s="315"/>
      <c r="P906" s="315"/>
      <c r="Q906" s="315"/>
      <c r="R906" s="315"/>
      <c r="S906" s="315"/>
      <c r="T906" s="315"/>
      <c r="U906" s="315">
        <f t="shared" si="158"/>
        <v>36</v>
      </c>
      <c r="V906" s="376"/>
    </row>
    <row r="907" spans="1:22" ht="18">
      <c r="A907" s="335" t="s">
        <v>649</v>
      </c>
      <c r="B907" s="9"/>
      <c r="C907" s="314" t="s">
        <v>11</v>
      </c>
      <c r="D907" s="313">
        <v>16</v>
      </c>
      <c r="E907" s="315">
        <v>8</v>
      </c>
      <c r="F907" s="313">
        <v>4</v>
      </c>
      <c r="G907" s="315"/>
      <c r="H907" s="315"/>
      <c r="I907" s="315"/>
      <c r="J907" s="315"/>
      <c r="K907" s="315"/>
      <c r="L907" s="315"/>
      <c r="M907" s="315"/>
      <c r="N907" s="315"/>
      <c r="O907" s="315"/>
      <c r="P907" s="315"/>
      <c r="Q907" s="315"/>
      <c r="R907" s="315"/>
      <c r="S907" s="315"/>
      <c r="T907" s="315"/>
      <c r="U907" s="315">
        <f t="shared" si="158"/>
        <v>28</v>
      </c>
      <c r="V907" s="376"/>
    </row>
    <row r="908" spans="1:22" ht="18">
      <c r="A908" s="335" t="s">
        <v>650</v>
      </c>
      <c r="B908" s="9"/>
      <c r="C908" s="314" t="s">
        <v>11</v>
      </c>
      <c r="D908" s="313">
        <v>20</v>
      </c>
      <c r="E908" s="315">
        <v>8</v>
      </c>
      <c r="F908" s="313"/>
      <c r="G908" s="315"/>
      <c r="H908" s="315"/>
      <c r="I908" s="315"/>
      <c r="J908" s="315"/>
      <c r="K908" s="315"/>
      <c r="L908" s="315"/>
      <c r="M908" s="315"/>
      <c r="N908" s="315"/>
      <c r="O908" s="315"/>
      <c r="P908" s="315"/>
      <c r="Q908" s="315"/>
      <c r="R908" s="315"/>
      <c r="S908" s="315"/>
      <c r="T908" s="315"/>
      <c r="U908" s="315">
        <f t="shared" si="158"/>
        <v>28</v>
      </c>
      <c r="V908" s="376"/>
    </row>
    <row r="909" spans="1:22" ht="18">
      <c r="A909" s="335" t="s">
        <v>651</v>
      </c>
      <c r="B909" s="9"/>
      <c r="C909" s="314" t="s">
        <v>78</v>
      </c>
      <c r="D909" s="315"/>
      <c r="E909" s="315"/>
      <c r="F909" s="315"/>
      <c r="G909" s="315"/>
      <c r="H909" s="315"/>
      <c r="I909" s="315"/>
      <c r="J909" s="315"/>
      <c r="K909" s="315"/>
      <c r="L909" s="315"/>
      <c r="M909" s="315"/>
      <c r="N909" s="315"/>
      <c r="O909" s="315"/>
      <c r="P909" s="315"/>
      <c r="Q909" s="315"/>
      <c r="R909" s="315"/>
      <c r="S909" s="315"/>
      <c r="T909" s="315"/>
      <c r="U909" s="315">
        <f t="shared" si="158"/>
        <v>0</v>
      </c>
      <c r="V909" s="376"/>
    </row>
    <row r="910" spans="1:22" ht="18">
      <c r="A910" s="342" t="s">
        <v>652</v>
      </c>
      <c r="B910" s="19"/>
      <c r="C910" s="323" t="s">
        <v>78</v>
      </c>
      <c r="D910" s="387"/>
      <c r="E910" s="387"/>
      <c r="F910" s="387"/>
      <c r="G910" s="387"/>
      <c r="H910" s="387"/>
      <c r="I910" s="387"/>
      <c r="J910" s="387"/>
      <c r="K910" s="387"/>
      <c r="L910" s="387"/>
      <c r="M910" s="387"/>
      <c r="N910" s="387"/>
      <c r="O910" s="387"/>
      <c r="P910" s="387"/>
      <c r="Q910" s="387"/>
      <c r="R910" s="387"/>
      <c r="S910" s="387"/>
      <c r="T910" s="387"/>
      <c r="U910" s="387">
        <f t="shared" si="158"/>
        <v>0</v>
      </c>
      <c r="V910" s="376"/>
    </row>
    <row r="911" spans="1:22" ht="18">
      <c r="A911" s="358" t="s">
        <v>653</v>
      </c>
      <c r="B911" s="359"/>
      <c r="C911" s="365" t="s">
        <v>7</v>
      </c>
      <c r="D911" s="366">
        <f aca="true" t="shared" si="159" ref="D911:J911">SUM(D902:D910)</f>
        <v>412</v>
      </c>
      <c r="E911" s="366">
        <f t="shared" si="159"/>
        <v>228</v>
      </c>
      <c r="F911" s="366">
        <f t="shared" si="159"/>
        <v>44</v>
      </c>
      <c r="G911" s="366">
        <f t="shared" si="159"/>
        <v>13</v>
      </c>
      <c r="H911" s="366">
        <f t="shared" si="159"/>
        <v>6</v>
      </c>
      <c r="I911" s="366">
        <f t="shared" si="159"/>
        <v>0</v>
      </c>
      <c r="J911" s="366">
        <f t="shared" si="159"/>
        <v>0</v>
      </c>
      <c r="K911" s="366"/>
      <c r="L911" s="366"/>
      <c r="M911" s="366">
        <f>SUM(M902:M910)</f>
        <v>14</v>
      </c>
      <c r="N911" s="366"/>
      <c r="O911" s="366"/>
      <c r="P911" s="366"/>
      <c r="Q911" s="366"/>
      <c r="R911" s="366">
        <f>SUM(R902:R910)</f>
        <v>1</v>
      </c>
      <c r="S911" s="366">
        <f>SUM(S902:S910)</f>
        <v>1</v>
      </c>
      <c r="T911" s="366">
        <f>SUM(T902:T910)</f>
        <v>0</v>
      </c>
      <c r="U911" s="367">
        <f t="shared" si="158"/>
        <v>719</v>
      </c>
      <c r="V911" s="376"/>
    </row>
    <row r="912" spans="1:22" ht="18">
      <c r="A912" s="335"/>
      <c r="B912" s="9"/>
      <c r="C912" s="314"/>
      <c r="D912" s="315"/>
      <c r="E912" s="315"/>
      <c r="F912" s="315"/>
      <c r="G912" s="315"/>
      <c r="H912" s="315"/>
      <c r="I912" s="315"/>
      <c r="J912" s="315"/>
      <c r="K912" s="315"/>
      <c r="L912" s="315"/>
      <c r="M912" s="315"/>
      <c r="N912" s="315"/>
      <c r="O912" s="315"/>
      <c r="P912" s="315"/>
      <c r="Q912" s="315"/>
      <c r="R912" s="315"/>
      <c r="S912" s="315"/>
      <c r="T912" s="315"/>
      <c r="U912" s="315"/>
      <c r="V912" s="376"/>
    </row>
    <row r="913" spans="1:22" ht="18">
      <c r="A913" s="335"/>
      <c r="B913" s="9"/>
      <c r="C913" s="314"/>
      <c r="D913" s="315"/>
      <c r="E913" s="315"/>
      <c r="F913" s="315"/>
      <c r="G913" s="315"/>
      <c r="H913" s="315"/>
      <c r="I913" s="315"/>
      <c r="J913" s="315"/>
      <c r="K913" s="315"/>
      <c r="L913" s="315"/>
      <c r="M913" s="315"/>
      <c r="N913" s="315"/>
      <c r="O913" s="315"/>
      <c r="P913" s="315"/>
      <c r="Q913" s="315"/>
      <c r="R913" s="315"/>
      <c r="S913" s="315"/>
      <c r="T913" s="315"/>
      <c r="U913" s="315">
        <f aca="true" t="shared" si="160" ref="U913:U919">SUM(D913:T913)</f>
        <v>0</v>
      </c>
      <c r="V913" s="376"/>
    </row>
    <row r="914" spans="1:22" ht="18">
      <c r="A914" s="336" t="s">
        <v>989</v>
      </c>
      <c r="B914" s="10"/>
      <c r="C914" s="314" t="s">
        <v>40</v>
      </c>
      <c r="D914" s="315">
        <v>2</v>
      </c>
      <c r="E914" s="315">
        <v>12</v>
      </c>
      <c r="F914" s="315">
        <v>2</v>
      </c>
      <c r="G914" s="315">
        <v>4</v>
      </c>
      <c r="H914" s="315">
        <v>2</v>
      </c>
      <c r="I914" s="315"/>
      <c r="J914" s="315"/>
      <c r="K914" s="315">
        <v>1</v>
      </c>
      <c r="L914" s="315">
        <v>1</v>
      </c>
      <c r="M914" s="315">
        <v>3</v>
      </c>
      <c r="N914" s="315"/>
      <c r="O914" s="315"/>
      <c r="P914" s="315"/>
      <c r="Q914" s="315"/>
      <c r="R914" s="315">
        <v>1</v>
      </c>
      <c r="S914" s="315"/>
      <c r="T914" s="315">
        <v>1</v>
      </c>
      <c r="U914" s="315">
        <f t="shared" si="160"/>
        <v>29</v>
      </c>
      <c r="V914" s="376"/>
    </row>
    <row r="915" spans="1:22" ht="18">
      <c r="A915" s="335" t="s">
        <v>654</v>
      </c>
      <c r="B915" s="9"/>
      <c r="C915" s="314" t="s">
        <v>42</v>
      </c>
      <c r="D915" s="315">
        <v>16</v>
      </c>
      <c r="E915" s="315">
        <v>8</v>
      </c>
      <c r="F915" s="315">
        <v>4</v>
      </c>
      <c r="G915" s="315"/>
      <c r="H915" s="315"/>
      <c r="I915" s="315"/>
      <c r="J915" s="315"/>
      <c r="K915" s="315"/>
      <c r="L915" s="315"/>
      <c r="M915" s="315"/>
      <c r="N915" s="315"/>
      <c r="O915" s="315"/>
      <c r="P915" s="315"/>
      <c r="Q915" s="315"/>
      <c r="R915" s="315"/>
      <c r="S915" s="315"/>
      <c r="T915" s="315"/>
      <c r="U915" s="315">
        <f t="shared" si="160"/>
        <v>28</v>
      </c>
      <c r="V915" s="376"/>
    </row>
    <row r="916" spans="1:22" ht="18">
      <c r="A916" s="342" t="s">
        <v>655</v>
      </c>
      <c r="B916" s="19"/>
      <c r="C916" s="314" t="s">
        <v>45</v>
      </c>
      <c r="D916" s="315">
        <v>2</v>
      </c>
      <c r="E916" s="315">
        <v>3</v>
      </c>
      <c r="F916" s="315">
        <v>1</v>
      </c>
      <c r="G916" s="315"/>
      <c r="H916" s="315"/>
      <c r="I916" s="315"/>
      <c r="J916" s="315"/>
      <c r="K916" s="315"/>
      <c r="L916" s="315"/>
      <c r="M916" s="315"/>
      <c r="N916" s="315"/>
      <c r="O916" s="315"/>
      <c r="P916" s="315"/>
      <c r="Q916" s="315"/>
      <c r="R916" s="315"/>
      <c r="S916" s="315"/>
      <c r="T916" s="315"/>
      <c r="U916" s="315">
        <f t="shared" si="160"/>
        <v>6</v>
      </c>
      <c r="V916" s="376"/>
    </row>
    <row r="917" spans="1:22" ht="18">
      <c r="A917" s="342" t="s">
        <v>815</v>
      </c>
      <c r="B917" s="23"/>
      <c r="C917" s="314" t="s">
        <v>43</v>
      </c>
      <c r="D917" s="315"/>
      <c r="E917" s="315"/>
      <c r="F917" s="315"/>
      <c r="G917" s="315">
        <v>6</v>
      </c>
      <c r="H917" s="315"/>
      <c r="I917" s="315"/>
      <c r="J917" s="315"/>
      <c r="K917" s="315"/>
      <c r="L917" s="315"/>
      <c r="M917" s="315"/>
      <c r="N917" s="315"/>
      <c r="O917" s="315"/>
      <c r="P917" s="315"/>
      <c r="Q917" s="315"/>
      <c r="R917" s="315"/>
      <c r="S917" s="315"/>
      <c r="T917" s="315"/>
      <c r="U917" s="315">
        <f t="shared" si="160"/>
        <v>6</v>
      </c>
      <c r="V917" s="376"/>
    </row>
    <row r="918" spans="1:22" ht="18">
      <c r="A918" s="342" t="s">
        <v>656</v>
      </c>
      <c r="B918" s="19"/>
      <c r="C918" s="314" t="s">
        <v>86</v>
      </c>
      <c r="D918" s="315">
        <v>8</v>
      </c>
      <c r="E918" s="315">
        <v>6</v>
      </c>
      <c r="F918" s="315">
        <v>5</v>
      </c>
      <c r="G918" s="315">
        <v>4</v>
      </c>
      <c r="H918" s="315">
        <v>2</v>
      </c>
      <c r="I918" s="315"/>
      <c r="J918" s="315"/>
      <c r="K918" s="315"/>
      <c r="L918" s="315"/>
      <c r="M918" s="315"/>
      <c r="N918" s="315"/>
      <c r="O918" s="315"/>
      <c r="P918" s="315"/>
      <c r="Q918" s="315"/>
      <c r="R918" s="315"/>
      <c r="S918" s="315"/>
      <c r="T918" s="315"/>
      <c r="U918" s="315">
        <f t="shared" si="160"/>
        <v>25</v>
      </c>
      <c r="V918" s="376"/>
    </row>
    <row r="919" spans="1:22" ht="18">
      <c r="A919" s="358" t="s">
        <v>46</v>
      </c>
      <c r="B919" s="381"/>
      <c r="C919" s="365" t="s">
        <v>7</v>
      </c>
      <c r="D919" s="366">
        <f aca="true" t="shared" si="161" ref="D919:T919">SUM(D914:D918)</f>
        <v>28</v>
      </c>
      <c r="E919" s="366">
        <f t="shared" si="161"/>
        <v>29</v>
      </c>
      <c r="F919" s="366">
        <f t="shared" si="161"/>
        <v>12</v>
      </c>
      <c r="G919" s="366">
        <f t="shared" si="161"/>
        <v>14</v>
      </c>
      <c r="H919" s="366">
        <f t="shared" si="161"/>
        <v>4</v>
      </c>
      <c r="I919" s="366">
        <f t="shared" si="161"/>
        <v>0</v>
      </c>
      <c r="J919" s="366">
        <f t="shared" si="161"/>
        <v>0</v>
      </c>
      <c r="K919" s="366">
        <f t="shared" si="161"/>
        <v>1</v>
      </c>
      <c r="L919" s="366">
        <f t="shared" si="161"/>
        <v>1</v>
      </c>
      <c r="M919" s="366">
        <f t="shared" si="161"/>
        <v>3</v>
      </c>
      <c r="N919" s="366">
        <f t="shared" si="161"/>
        <v>0</v>
      </c>
      <c r="O919" s="366">
        <f t="shared" si="161"/>
        <v>0</v>
      </c>
      <c r="P919" s="366">
        <f t="shared" si="161"/>
        <v>0</v>
      </c>
      <c r="Q919" s="366">
        <f t="shared" si="161"/>
        <v>0</v>
      </c>
      <c r="R919" s="366">
        <f t="shared" si="161"/>
        <v>1</v>
      </c>
      <c r="S919" s="366">
        <f t="shared" si="161"/>
        <v>0</v>
      </c>
      <c r="T919" s="366">
        <f t="shared" si="161"/>
        <v>1</v>
      </c>
      <c r="U919" s="367">
        <f t="shared" si="160"/>
        <v>94</v>
      </c>
      <c r="V919" s="376"/>
    </row>
    <row r="920" spans="1:22" ht="18">
      <c r="A920" s="335"/>
      <c r="B920" s="12"/>
      <c r="C920" s="314"/>
      <c r="D920" s="315"/>
      <c r="E920" s="315"/>
      <c r="F920" s="315"/>
      <c r="G920" s="315"/>
      <c r="H920" s="315"/>
      <c r="I920" s="315"/>
      <c r="J920" s="315"/>
      <c r="K920" s="315"/>
      <c r="L920" s="315"/>
      <c r="M920" s="315"/>
      <c r="N920" s="315"/>
      <c r="O920" s="315"/>
      <c r="P920" s="315"/>
      <c r="Q920" s="315"/>
      <c r="R920" s="315"/>
      <c r="S920" s="315"/>
      <c r="T920" s="315"/>
      <c r="U920" s="315">
        <f>SUM(D920:G920)</f>
        <v>0</v>
      </c>
      <c r="V920" s="376"/>
    </row>
    <row r="921" spans="1:22" ht="18">
      <c r="A921" s="334"/>
      <c r="B921" s="7"/>
      <c r="C921" s="314"/>
      <c r="D921" s="315"/>
      <c r="E921" s="315"/>
      <c r="F921" s="315"/>
      <c r="G921" s="315"/>
      <c r="H921" s="315"/>
      <c r="I921" s="315"/>
      <c r="J921" s="315"/>
      <c r="K921" s="315"/>
      <c r="L921" s="315"/>
      <c r="M921" s="315"/>
      <c r="N921" s="315"/>
      <c r="O921" s="315"/>
      <c r="P921" s="315"/>
      <c r="Q921" s="315"/>
      <c r="R921" s="315"/>
      <c r="S921" s="315"/>
      <c r="T921" s="315"/>
      <c r="U921" s="315">
        <f>SUM(D921:G921)</f>
        <v>0</v>
      </c>
      <c r="V921" s="376"/>
    </row>
    <row r="922" spans="1:22" ht="18">
      <c r="A922" s="335" t="s">
        <v>657</v>
      </c>
      <c r="B922" s="9"/>
      <c r="C922" s="347" t="s">
        <v>9</v>
      </c>
      <c r="D922" s="315">
        <v>64</v>
      </c>
      <c r="E922" s="315">
        <v>28</v>
      </c>
      <c r="F922" s="315">
        <v>8</v>
      </c>
      <c r="G922" s="315">
        <v>10</v>
      </c>
      <c r="H922" s="315">
        <v>2</v>
      </c>
      <c r="I922" s="315"/>
      <c r="J922" s="315"/>
      <c r="K922" s="315"/>
      <c r="L922" s="315"/>
      <c r="M922" s="315">
        <v>4</v>
      </c>
      <c r="N922" s="315"/>
      <c r="O922" s="315"/>
      <c r="P922" s="315"/>
      <c r="Q922" s="315"/>
      <c r="R922" s="315">
        <v>1</v>
      </c>
      <c r="S922" s="315"/>
      <c r="T922" s="315"/>
      <c r="U922" s="315">
        <f aca="true" t="shared" si="162" ref="U922:U931">SUM(D922:T922)</f>
        <v>117</v>
      </c>
      <c r="V922" s="376"/>
    </row>
    <row r="923" spans="1:22" ht="18">
      <c r="A923" s="336" t="s">
        <v>658</v>
      </c>
      <c r="B923" s="10"/>
      <c r="C923" s="347" t="s">
        <v>32</v>
      </c>
      <c r="D923" s="315">
        <v>16</v>
      </c>
      <c r="E923" s="315">
        <v>8</v>
      </c>
      <c r="F923" s="315">
        <v>4</v>
      </c>
      <c r="G923" s="315"/>
      <c r="H923" s="315"/>
      <c r="I923" s="315"/>
      <c r="J923" s="315"/>
      <c r="K923" s="315"/>
      <c r="L923" s="315"/>
      <c r="M923" s="315"/>
      <c r="N923" s="315"/>
      <c r="O923" s="315"/>
      <c r="P923" s="315"/>
      <c r="Q923" s="315"/>
      <c r="R923" s="315"/>
      <c r="S923" s="315"/>
      <c r="T923" s="315"/>
      <c r="U923" s="315">
        <f t="shared" si="162"/>
        <v>28</v>
      </c>
      <c r="V923" s="376"/>
    </row>
    <row r="924" spans="1:22" ht="18">
      <c r="A924" s="335" t="s">
        <v>659</v>
      </c>
      <c r="B924" s="9"/>
      <c r="C924" s="347" t="s">
        <v>991</v>
      </c>
      <c r="D924" s="315">
        <v>40</v>
      </c>
      <c r="E924" s="315">
        <v>12</v>
      </c>
      <c r="F924" s="315">
        <v>8</v>
      </c>
      <c r="G924" s="315"/>
      <c r="H924" s="315"/>
      <c r="I924" s="315"/>
      <c r="J924" s="315"/>
      <c r="K924" s="315"/>
      <c r="L924" s="315"/>
      <c r="M924" s="315"/>
      <c r="N924" s="315"/>
      <c r="O924" s="315"/>
      <c r="P924" s="315"/>
      <c r="Q924" s="315"/>
      <c r="R924" s="315"/>
      <c r="S924" s="315"/>
      <c r="T924" s="315"/>
      <c r="U924" s="315">
        <f t="shared" si="162"/>
        <v>60</v>
      </c>
      <c r="V924" s="376"/>
    </row>
    <row r="925" spans="1:22" ht="18">
      <c r="A925" s="335" t="s">
        <v>661</v>
      </c>
      <c r="B925" s="9"/>
      <c r="C925" s="347" t="s">
        <v>11</v>
      </c>
      <c r="D925" s="313">
        <v>16</v>
      </c>
      <c r="E925" s="315">
        <v>8</v>
      </c>
      <c r="F925" s="313">
        <v>4</v>
      </c>
      <c r="G925" s="315"/>
      <c r="H925" s="315"/>
      <c r="I925" s="315"/>
      <c r="J925" s="315"/>
      <c r="K925" s="315"/>
      <c r="L925" s="315"/>
      <c r="M925" s="315"/>
      <c r="N925" s="315"/>
      <c r="O925" s="315"/>
      <c r="P925" s="315"/>
      <c r="Q925" s="315"/>
      <c r="R925" s="315"/>
      <c r="S925" s="315"/>
      <c r="T925" s="315"/>
      <c r="U925" s="315">
        <f t="shared" si="162"/>
        <v>28</v>
      </c>
      <c r="V925" s="376"/>
    </row>
    <row r="926" spans="1:22" ht="18">
      <c r="A926" s="335" t="s">
        <v>662</v>
      </c>
      <c r="B926" s="9"/>
      <c r="C926" s="347" t="s">
        <v>11</v>
      </c>
      <c r="D926" s="313">
        <v>16</v>
      </c>
      <c r="E926" s="315">
        <v>8</v>
      </c>
      <c r="F926" s="313">
        <v>4</v>
      </c>
      <c r="G926" s="315"/>
      <c r="H926" s="315"/>
      <c r="I926" s="315"/>
      <c r="J926" s="315"/>
      <c r="K926" s="315"/>
      <c r="L926" s="315"/>
      <c r="M926" s="315"/>
      <c r="N926" s="315"/>
      <c r="O926" s="315"/>
      <c r="P926" s="315"/>
      <c r="Q926" s="315"/>
      <c r="R926" s="315"/>
      <c r="S926" s="315"/>
      <c r="T926" s="315"/>
      <c r="U926" s="315">
        <f t="shared" si="162"/>
        <v>28</v>
      </c>
      <c r="V926" s="376"/>
    </row>
    <row r="927" spans="1:22" ht="18">
      <c r="A927" s="335" t="s">
        <v>663</v>
      </c>
      <c r="B927" s="9"/>
      <c r="C927" s="347" t="s">
        <v>11</v>
      </c>
      <c r="D927" s="313">
        <v>16</v>
      </c>
      <c r="E927" s="315">
        <v>8</v>
      </c>
      <c r="F927" s="313">
        <v>4</v>
      </c>
      <c r="G927" s="315"/>
      <c r="H927" s="315"/>
      <c r="I927" s="315"/>
      <c r="J927" s="315"/>
      <c r="K927" s="315"/>
      <c r="L927" s="315"/>
      <c r="M927" s="315"/>
      <c r="N927" s="315"/>
      <c r="O927" s="315"/>
      <c r="P927" s="315"/>
      <c r="Q927" s="315"/>
      <c r="R927" s="315"/>
      <c r="S927" s="315"/>
      <c r="T927" s="315"/>
      <c r="U927" s="315">
        <f t="shared" si="162"/>
        <v>28</v>
      </c>
      <c r="V927" s="376"/>
    </row>
    <row r="928" spans="1:22" ht="18">
      <c r="A928" s="335" t="s">
        <v>664</v>
      </c>
      <c r="B928" s="9"/>
      <c r="C928" s="347" t="s">
        <v>11</v>
      </c>
      <c r="D928" s="313">
        <v>16</v>
      </c>
      <c r="E928" s="315">
        <v>8</v>
      </c>
      <c r="F928" s="313">
        <v>4</v>
      </c>
      <c r="G928" s="315"/>
      <c r="H928" s="315"/>
      <c r="I928" s="315"/>
      <c r="J928" s="315"/>
      <c r="K928" s="315"/>
      <c r="L928" s="315"/>
      <c r="M928" s="315"/>
      <c r="N928" s="315"/>
      <c r="O928" s="315"/>
      <c r="P928" s="315"/>
      <c r="Q928" s="315"/>
      <c r="R928" s="315"/>
      <c r="S928" s="315"/>
      <c r="T928" s="315"/>
      <c r="U928" s="315">
        <f t="shared" si="162"/>
        <v>28</v>
      </c>
      <c r="V928" s="376"/>
    </row>
    <row r="929" spans="1:22" ht="18">
      <c r="A929" s="335" t="s">
        <v>665</v>
      </c>
      <c r="B929" s="9"/>
      <c r="C929" s="347" t="s">
        <v>13</v>
      </c>
      <c r="D929" s="315">
        <v>40</v>
      </c>
      <c r="E929" s="315">
        <v>12</v>
      </c>
      <c r="F929" s="315">
        <v>8</v>
      </c>
      <c r="G929" s="315"/>
      <c r="H929" s="315"/>
      <c r="I929" s="315"/>
      <c r="J929" s="315"/>
      <c r="K929" s="315"/>
      <c r="L929" s="315"/>
      <c r="M929" s="315"/>
      <c r="N929" s="315"/>
      <c r="O929" s="315"/>
      <c r="P929" s="315"/>
      <c r="Q929" s="315"/>
      <c r="R929" s="315"/>
      <c r="S929" s="315"/>
      <c r="T929" s="315"/>
      <c r="U929" s="315">
        <f t="shared" si="162"/>
        <v>60</v>
      </c>
      <c r="V929" s="376"/>
    </row>
    <row r="930" spans="1:22" ht="18">
      <c r="A930" s="405" t="s">
        <v>992</v>
      </c>
      <c r="B930" s="9"/>
      <c r="C930" s="368" t="s">
        <v>15</v>
      </c>
      <c r="D930" s="369">
        <v>12</v>
      </c>
      <c r="E930" s="369">
        <v>4</v>
      </c>
      <c r="F930" s="369"/>
      <c r="G930" s="369"/>
      <c r="H930" s="369"/>
      <c r="I930" s="369"/>
      <c r="J930" s="369"/>
      <c r="K930" s="369"/>
      <c r="L930" s="369"/>
      <c r="M930" s="369"/>
      <c r="N930" s="369"/>
      <c r="O930" s="369"/>
      <c r="P930" s="369"/>
      <c r="Q930" s="369"/>
      <c r="R930" s="369"/>
      <c r="S930" s="369"/>
      <c r="T930" s="369"/>
      <c r="U930" s="369">
        <f t="shared" si="162"/>
        <v>16</v>
      </c>
      <c r="V930" s="376"/>
    </row>
    <row r="931" spans="1:22" ht="18">
      <c r="A931" s="358" t="s">
        <v>666</v>
      </c>
      <c r="B931" s="359"/>
      <c r="C931" s="382" t="s">
        <v>7</v>
      </c>
      <c r="D931" s="366">
        <f aca="true" t="shared" si="163" ref="D931:T931">SUM(D922:D930)</f>
        <v>236</v>
      </c>
      <c r="E931" s="366">
        <f t="shared" si="163"/>
        <v>96</v>
      </c>
      <c r="F931" s="366">
        <f t="shared" si="163"/>
        <v>44</v>
      </c>
      <c r="G931" s="366">
        <f t="shared" si="163"/>
        <v>10</v>
      </c>
      <c r="H931" s="366">
        <f t="shared" si="163"/>
        <v>2</v>
      </c>
      <c r="I931" s="366">
        <f t="shared" si="163"/>
        <v>0</v>
      </c>
      <c r="J931" s="366">
        <f t="shared" si="163"/>
        <v>0</v>
      </c>
      <c r="K931" s="366">
        <f t="shared" si="163"/>
        <v>0</v>
      </c>
      <c r="L931" s="366">
        <f t="shared" si="163"/>
        <v>0</v>
      </c>
      <c r="M931" s="366">
        <f t="shared" si="163"/>
        <v>4</v>
      </c>
      <c r="N931" s="366">
        <f t="shared" si="163"/>
        <v>0</v>
      </c>
      <c r="O931" s="366">
        <f t="shared" si="163"/>
        <v>0</v>
      </c>
      <c r="P931" s="366">
        <f t="shared" si="163"/>
        <v>0</v>
      </c>
      <c r="Q931" s="366">
        <f t="shared" si="163"/>
        <v>0</v>
      </c>
      <c r="R931" s="366">
        <f t="shared" si="163"/>
        <v>1</v>
      </c>
      <c r="S931" s="366">
        <f t="shared" si="163"/>
        <v>0</v>
      </c>
      <c r="T931" s="366">
        <f t="shared" si="163"/>
        <v>0</v>
      </c>
      <c r="U931" s="367">
        <f t="shared" si="162"/>
        <v>393</v>
      </c>
      <c r="V931" s="376"/>
    </row>
    <row r="932" spans="1:22" ht="18">
      <c r="A932" s="337"/>
      <c r="B932" s="13"/>
      <c r="C932" s="347"/>
      <c r="D932" s="315"/>
      <c r="E932" s="315"/>
      <c r="F932" s="315"/>
      <c r="G932" s="315"/>
      <c r="H932" s="315"/>
      <c r="I932" s="315"/>
      <c r="J932" s="315"/>
      <c r="K932" s="315"/>
      <c r="L932" s="315"/>
      <c r="M932" s="315"/>
      <c r="N932" s="315"/>
      <c r="O932" s="315"/>
      <c r="P932" s="315"/>
      <c r="Q932" s="315"/>
      <c r="R932" s="315"/>
      <c r="S932" s="315"/>
      <c r="T932" s="315"/>
      <c r="U932" s="315">
        <f>SUM(D932:G932)</f>
        <v>0</v>
      </c>
      <c r="V932" s="376"/>
    </row>
    <row r="933" spans="1:22" ht="18">
      <c r="A933" s="334"/>
      <c r="B933" s="7"/>
      <c r="C933" s="347"/>
      <c r="D933" s="315"/>
      <c r="E933" s="315"/>
      <c r="F933" s="315"/>
      <c r="G933" s="315"/>
      <c r="H933" s="315"/>
      <c r="I933" s="315"/>
      <c r="J933" s="315"/>
      <c r="K933" s="315"/>
      <c r="L933" s="315"/>
      <c r="M933" s="315"/>
      <c r="N933" s="315"/>
      <c r="O933" s="315"/>
      <c r="P933" s="315"/>
      <c r="Q933" s="315"/>
      <c r="R933" s="315"/>
      <c r="S933" s="315"/>
      <c r="T933" s="315"/>
      <c r="U933" s="315">
        <f>SUM(D933:G933)</f>
        <v>0</v>
      </c>
      <c r="V933" s="376"/>
    </row>
    <row r="934" spans="1:22" ht="18">
      <c r="A934" s="335" t="s">
        <v>667</v>
      </c>
      <c r="B934" s="9"/>
      <c r="C934" s="347" t="s">
        <v>9</v>
      </c>
      <c r="D934" s="315">
        <v>64</v>
      </c>
      <c r="E934" s="315">
        <v>28</v>
      </c>
      <c r="F934" s="315">
        <v>8</v>
      </c>
      <c r="G934" s="315">
        <v>6</v>
      </c>
      <c r="H934" s="315">
        <v>3</v>
      </c>
      <c r="I934" s="315"/>
      <c r="J934" s="315"/>
      <c r="K934" s="315"/>
      <c r="L934" s="315"/>
      <c r="M934" s="315">
        <v>4</v>
      </c>
      <c r="N934" s="315"/>
      <c r="O934" s="315"/>
      <c r="P934" s="315"/>
      <c r="Q934" s="315"/>
      <c r="R934" s="315">
        <v>1</v>
      </c>
      <c r="S934" s="315"/>
      <c r="T934" s="315"/>
      <c r="U934" s="315">
        <f aca="true" t="shared" si="164" ref="U934:U941">SUM(D934:T934)</f>
        <v>114</v>
      </c>
      <c r="V934" s="376"/>
    </row>
    <row r="935" spans="1:22" ht="18">
      <c r="A935" s="335" t="s">
        <v>668</v>
      </c>
      <c r="B935" s="9"/>
      <c r="C935" s="314" t="s">
        <v>13</v>
      </c>
      <c r="D935" s="313">
        <v>40</v>
      </c>
      <c r="E935" s="313">
        <v>12</v>
      </c>
      <c r="F935" s="313">
        <v>8</v>
      </c>
      <c r="G935" s="313"/>
      <c r="H935" s="313"/>
      <c r="I935" s="313"/>
      <c r="J935" s="313"/>
      <c r="K935" s="313"/>
      <c r="L935" s="313"/>
      <c r="M935" s="313"/>
      <c r="N935" s="313"/>
      <c r="O935" s="313"/>
      <c r="P935" s="313"/>
      <c r="Q935" s="313"/>
      <c r="R935" s="313"/>
      <c r="S935" s="313"/>
      <c r="T935" s="313"/>
      <c r="U935" s="315">
        <f t="shared" si="164"/>
        <v>60</v>
      </c>
      <c r="V935" s="376"/>
    </row>
    <row r="936" spans="1:22" ht="18">
      <c r="A936" s="336" t="s">
        <v>669</v>
      </c>
      <c r="B936" s="10"/>
      <c r="C936" s="312" t="s">
        <v>11</v>
      </c>
      <c r="D936" s="313">
        <v>20</v>
      </c>
      <c r="E936" s="313">
        <v>8</v>
      </c>
      <c r="F936" s="313"/>
      <c r="G936" s="315"/>
      <c r="H936" s="315"/>
      <c r="I936" s="315"/>
      <c r="J936" s="315"/>
      <c r="K936" s="315"/>
      <c r="L936" s="315"/>
      <c r="M936" s="315"/>
      <c r="N936" s="315"/>
      <c r="O936" s="315"/>
      <c r="P936" s="315"/>
      <c r="Q936" s="315"/>
      <c r="R936" s="315"/>
      <c r="S936" s="315"/>
      <c r="T936" s="315"/>
      <c r="U936" s="315">
        <f t="shared" si="164"/>
        <v>28</v>
      </c>
      <c r="V936" s="376"/>
    </row>
    <row r="937" spans="1:22" ht="18">
      <c r="A937" s="335" t="s">
        <v>670</v>
      </c>
      <c r="B937" s="9"/>
      <c r="C937" s="314" t="s">
        <v>11</v>
      </c>
      <c r="D937" s="313">
        <v>16</v>
      </c>
      <c r="E937" s="315">
        <v>8</v>
      </c>
      <c r="F937" s="313">
        <v>4</v>
      </c>
      <c r="G937" s="315"/>
      <c r="H937" s="315"/>
      <c r="I937" s="315"/>
      <c r="J937" s="315"/>
      <c r="K937" s="315"/>
      <c r="L937" s="315"/>
      <c r="M937" s="315"/>
      <c r="N937" s="315"/>
      <c r="O937" s="315"/>
      <c r="P937" s="315"/>
      <c r="Q937" s="315"/>
      <c r="R937" s="315"/>
      <c r="S937" s="315"/>
      <c r="T937" s="315"/>
      <c r="U937" s="315">
        <f t="shared" si="164"/>
        <v>28</v>
      </c>
      <c r="V937" s="376"/>
    </row>
    <row r="938" spans="1:22" ht="18">
      <c r="A938" s="335" t="s">
        <v>671</v>
      </c>
      <c r="B938" s="9"/>
      <c r="C938" s="314" t="s">
        <v>11</v>
      </c>
      <c r="D938" s="313">
        <v>16</v>
      </c>
      <c r="E938" s="315">
        <v>8</v>
      </c>
      <c r="F938" s="313">
        <v>4</v>
      </c>
      <c r="G938" s="315"/>
      <c r="H938" s="315"/>
      <c r="I938" s="315"/>
      <c r="J938" s="315"/>
      <c r="K938" s="315"/>
      <c r="L938" s="315"/>
      <c r="M938" s="315"/>
      <c r="N938" s="315"/>
      <c r="O938" s="315"/>
      <c r="P938" s="315"/>
      <c r="Q938" s="315"/>
      <c r="R938" s="315"/>
      <c r="S938" s="315"/>
      <c r="T938" s="315"/>
      <c r="U938" s="315">
        <f t="shared" si="164"/>
        <v>28</v>
      </c>
      <c r="V938" s="376"/>
    </row>
    <row r="939" spans="1:22" ht="18">
      <c r="A939" s="335" t="s">
        <v>672</v>
      </c>
      <c r="B939" s="9"/>
      <c r="C939" s="314" t="s">
        <v>11</v>
      </c>
      <c r="D939" s="313">
        <v>16</v>
      </c>
      <c r="E939" s="315">
        <v>8</v>
      </c>
      <c r="F939" s="313">
        <v>4</v>
      </c>
      <c r="G939" s="315"/>
      <c r="H939" s="315"/>
      <c r="I939" s="315"/>
      <c r="J939" s="315"/>
      <c r="K939" s="315"/>
      <c r="L939" s="315"/>
      <c r="M939" s="315"/>
      <c r="N939" s="315"/>
      <c r="O939" s="315"/>
      <c r="P939" s="315"/>
      <c r="Q939" s="315"/>
      <c r="R939" s="315"/>
      <c r="S939" s="315"/>
      <c r="T939" s="315"/>
      <c r="U939" s="315">
        <f t="shared" si="164"/>
        <v>28</v>
      </c>
      <c r="V939" s="376"/>
    </row>
    <row r="940" spans="1:22" ht="18">
      <c r="A940" s="335" t="s">
        <v>673</v>
      </c>
      <c r="B940" s="9"/>
      <c r="C940" s="314" t="s">
        <v>11</v>
      </c>
      <c r="D940" s="313">
        <v>16</v>
      </c>
      <c r="E940" s="315">
        <v>8</v>
      </c>
      <c r="F940" s="313">
        <v>4</v>
      </c>
      <c r="G940" s="315"/>
      <c r="H940" s="315"/>
      <c r="I940" s="315"/>
      <c r="J940" s="315"/>
      <c r="K940" s="315"/>
      <c r="L940" s="315"/>
      <c r="M940" s="315"/>
      <c r="N940" s="315"/>
      <c r="O940" s="315"/>
      <c r="P940" s="315"/>
      <c r="Q940" s="315"/>
      <c r="R940" s="315"/>
      <c r="S940" s="315"/>
      <c r="T940" s="315"/>
      <c r="U940" s="315">
        <f t="shared" si="164"/>
        <v>28</v>
      </c>
      <c r="V940" s="376"/>
    </row>
    <row r="941" spans="1:22" ht="18">
      <c r="A941" s="358" t="s">
        <v>674</v>
      </c>
      <c r="B941" s="359"/>
      <c r="C941" s="365" t="s">
        <v>7</v>
      </c>
      <c r="D941" s="366">
        <f aca="true" t="shared" si="165" ref="D941:J941">SUM(D934:D940)</f>
        <v>188</v>
      </c>
      <c r="E941" s="366">
        <f t="shared" si="165"/>
        <v>80</v>
      </c>
      <c r="F941" s="366">
        <f t="shared" si="165"/>
        <v>32</v>
      </c>
      <c r="G941" s="366">
        <f t="shared" si="165"/>
        <v>6</v>
      </c>
      <c r="H941" s="366">
        <f t="shared" si="165"/>
        <v>3</v>
      </c>
      <c r="I941" s="366">
        <f t="shared" si="165"/>
        <v>0</v>
      </c>
      <c r="J941" s="366">
        <f t="shared" si="165"/>
        <v>0</v>
      </c>
      <c r="K941" s="366"/>
      <c r="L941" s="366"/>
      <c r="M941" s="366">
        <f>SUM(M934:M940)</f>
        <v>4</v>
      </c>
      <c r="N941" s="366"/>
      <c r="O941" s="366"/>
      <c r="P941" s="366"/>
      <c r="Q941" s="366"/>
      <c r="R941" s="366">
        <f>SUM(R934:R940)</f>
        <v>1</v>
      </c>
      <c r="S941" s="366">
        <f>SUM(S934:S940)</f>
        <v>0</v>
      </c>
      <c r="T941" s="366">
        <f>SUM(T934:T940)</f>
        <v>0</v>
      </c>
      <c r="U941" s="367">
        <f t="shared" si="164"/>
        <v>314</v>
      </c>
      <c r="V941" s="376"/>
    </row>
    <row r="942" spans="1:22" ht="18">
      <c r="A942" s="337"/>
      <c r="B942" s="13"/>
      <c r="C942" s="314"/>
      <c r="D942" s="315"/>
      <c r="E942" s="315"/>
      <c r="F942" s="315"/>
      <c r="G942" s="315"/>
      <c r="H942" s="315"/>
      <c r="I942" s="315"/>
      <c r="J942" s="315"/>
      <c r="K942" s="315"/>
      <c r="L942" s="315"/>
      <c r="M942" s="315"/>
      <c r="N942" s="315"/>
      <c r="O942" s="315"/>
      <c r="P942" s="315"/>
      <c r="Q942" s="315"/>
      <c r="R942" s="315"/>
      <c r="S942" s="315"/>
      <c r="T942" s="315"/>
      <c r="U942" s="315">
        <f>SUM(D942:G942)</f>
        <v>0</v>
      </c>
      <c r="V942" s="376"/>
    </row>
    <row r="943" spans="1:22" ht="18">
      <c r="A943" s="334"/>
      <c r="B943" s="7"/>
      <c r="C943" s="314"/>
      <c r="D943" s="315"/>
      <c r="E943" s="315"/>
      <c r="F943" s="315"/>
      <c r="G943" s="315"/>
      <c r="H943" s="315"/>
      <c r="I943" s="315"/>
      <c r="J943" s="315"/>
      <c r="K943" s="315"/>
      <c r="L943" s="315"/>
      <c r="M943" s="315"/>
      <c r="N943" s="315"/>
      <c r="O943" s="315"/>
      <c r="P943" s="315"/>
      <c r="Q943" s="315"/>
      <c r="R943" s="315"/>
      <c r="S943" s="315"/>
      <c r="T943" s="315"/>
      <c r="U943" s="315">
        <f>SUM(D943:G943)</f>
        <v>0</v>
      </c>
      <c r="V943" s="376"/>
    </row>
    <row r="944" spans="1:22" ht="18">
      <c r="A944" s="335" t="s">
        <v>675</v>
      </c>
      <c r="B944" s="9"/>
      <c r="C944" s="314" t="s">
        <v>575</v>
      </c>
      <c r="D944" s="315">
        <v>96</v>
      </c>
      <c r="E944" s="315">
        <v>36</v>
      </c>
      <c r="F944" s="315">
        <v>8</v>
      </c>
      <c r="G944" s="315">
        <v>10</v>
      </c>
      <c r="H944" s="315">
        <v>2</v>
      </c>
      <c r="I944" s="315"/>
      <c r="J944" s="315"/>
      <c r="K944" s="315"/>
      <c r="L944" s="315"/>
      <c r="M944" s="315">
        <v>5</v>
      </c>
      <c r="N944" s="315"/>
      <c r="O944" s="315"/>
      <c r="P944" s="315"/>
      <c r="Q944" s="315"/>
      <c r="R944" s="315"/>
      <c r="S944" s="315">
        <v>1</v>
      </c>
      <c r="T944" s="315"/>
      <c r="U944" s="315">
        <f>SUM(D944:T944)</f>
        <v>158</v>
      </c>
      <c r="V944" s="376"/>
    </row>
    <row r="945" spans="1:22" ht="18">
      <c r="A945" s="336" t="s">
        <v>676</v>
      </c>
      <c r="B945" s="10"/>
      <c r="C945" s="314" t="s">
        <v>136</v>
      </c>
      <c r="D945" s="315">
        <v>20</v>
      </c>
      <c r="E945" s="315">
        <v>12</v>
      </c>
      <c r="F945" s="315">
        <v>4</v>
      </c>
      <c r="G945" s="315"/>
      <c r="H945" s="315"/>
      <c r="I945" s="315"/>
      <c r="J945" s="315"/>
      <c r="K945" s="315"/>
      <c r="L945" s="315"/>
      <c r="M945" s="315"/>
      <c r="N945" s="315"/>
      <c r="O945" s="315"/>
      <c r="P945" s="315"/>
      <c r="Q945" s="315"/>
      <c r="R945" s="315"/>
      <c r="S945" s="315"/>
      <c r="T945" s="315"/>
      <c r="U945" s="315">
        <f>SUM(D945:T945)</f>
        <v>36</v>
      </c>
      <c r="V945" s="376"/>
    </row>
    <row r="946" spans="1:22" ht="18">
      <c r="A946" s="335" t="s">
        <v>677</v>
      </c>
      <c r="B946" s="9"/>
      <c r="C946" s="368" t="s">
        <v>34</v>
      </c>
      <c r="D946" s="369">
        <v>20</v>
      </c>
      <c r="E946" s="369">
        <v>12</v>
      </c>
      <c r="F946" s="369">
        <v>4</v>
      </c>
      <c r="G946" s="369"/>
      <c r="H946" s="369"/>
      <c r="I946" s="369"/>
      <c r="J946" s="369"/>
      <c r="K946" s="369"/>
      <c r="L946" s="369"/>
      <c r="M946" s="369"/>
      <c r="N946" s="369"/>
      <c r="O946" s="369"/>
      <c r="P946" s="369"/>
      <c r="Q946" s="369"/>
      <c r="R946" s="17"/>
      <c r="S946" s="17"/>
      <c r="T946" s="17"/>
      <c r="U946" s="315">
        <f>SUM(D946:T946)</f>
        <v>36</v>
      </c>
      <c r="V946" s="376"/>
    </row>
    <row r="947" spans="1:22" ht="18">
      <c r="A947" s="335" t="s">
        <v>678</v>
      </c>
      <c r="B947" s="9"/>
      <c r="C947" s="314" t="s">
        <v>78</v>
      </c>
      <c r="D947" s="315"/>
      <c r="E947" s="315"/>
      <c r="F947" s="315"/>
      <c r="G947" s="315"/>
      <c r="H947" s="315"/>
      <c r="I947" s="315"/>
      <c r="J947" s="315"/>
      <c r="K947" s="315"/>
      <c r="L947" s="315"/>
      <c r="M947" s="315"/>
      <c r="N947" s="315"/>
      <c r="O947" s="315"/>
      <c r="P947" s="315"/>
      <c r="Q947" s="315"/>
      <c r="R947" s="315"/>
      <c r="S947" s="315"/>
      <c r="T947" s="315"/>
      <c r="U947" s="315">
        <f>SUM(D947:T947)</f>
        <v>0</v>
      </c>
      <c r="V947" s="376"/>
    </row>
    <row r="948" spans="1:22" ht="18">
      <c r="A948" s="358" t="s">
        <v>679</v>
      </c>
      <c r="B948" s="359"/>
      <c r="C948" s="365" t="s">
        <v>7</v>
      </c>
      <c r="D948" s="366">
        <f aca="true" t="shared" si="166" ref="D948:J948">SUM(D944:D947)</f>
        <v>136</v>
      </c>
      <c r="E948" s="366">
        <f t="shared" si="166"/>
        <v>60</v>
      </c>
      <c r="F948" s="366">
        <f t="shared" si="166"/>
        <v>16</v>
      </c>
      <c r="G948" s="366">
        <f t="shared" si="166"/>
        <v>10</v>
      </c>
      <c r="H948" s="366">
        <f t="shared" si="166"/>
        <v>2</v>
      </c>
      <c r="I948" s="366">
        <f t="shared" si="166"/>
        <v>0</v>
      </c>
      <c r="J948" s="366">
        <f t="shared" si="166"/>
        <v>0</v>
      </c>
      <c r="K948" s="366"/>
      <c r="L948" s="366"/>
      <c r="M948" s="366">
        <f>SUM(M944:M947)</f>
        <v>5</v>
      </c>
      <c r="N948" s="366"/>
      <c r="O948" s="366"/>
      <c r="P948" s="366"/>
      <c r="Q948" s="366"/>
      <c r="R948" s="366">
        <f>SUM(R944:R947)</f>
        <v>0</v>
      </c>
      <c r="S948" s="366">
        <f>SUM(S944:S947)</f>
        <v>1</v>
      </c>
      <c r="T948" s="366">
        <f>SUM(T944:T947)</f>
        <v>0</v>
      </c>
      <c r="U948" s="367">
        <f>SUM(D948:T948)</f>
        <v>230</v>
      </c>
      <c r="V948" s="376"/>
    </row>
    <row r="949" spans="1:22" ht="18">
      <c r="A949" s="335"/>
      <c r="B949" s="9"/>
      <c r="C949" s="314"/>
      <c r="D949" s="315"/>
      <c r="E949" s="315"/>
      <c r="F949" s="315"/>
      <c r="G949" s="315"/>
      <c r="H949" s="315"/>
      <c r="I949" s="315"/>
      <c r="J949" s="315"/>
      <c r="K949" s="315"/>
      <c r="L949" s="315"/>
      <c r="M949" s="315"/>
      <c r="N949" s="315"/>
      <c r="O949" s="315"/>
      <c r="P949" s="315"/>
      <c r="Q949" s="315"/>
      <c r="R949" s="315"/>
      <c r="S949" s="315"/>
      <c r="T949" s="315"/>
      <c r="U949" s="315"/>
      <c r="V949" s="376"/>
    </row>
    <row r="950" spans="1:22" ht="18">
      <c r="A950" s="335"/>
      <c r="B950" s="9"/>
      <c r="C950" s="314"/>
      <c r="D950" s="315"/>
      <c r="E950" s="315"/>
      <c r="F950" s="315"/>
      <c r="G950" s="315"/>
      <c r="H950" s="315"/>
      <c r="I950" s="315"/>
      <c r="J950" s="315"/>
      <c r="K950" s="315"/>
      <c r="L950" s="315"/>
      <c r="M950" s="315"/>
      <c r="N950" s="315"/>
      <c r="O950" s="315"/>
      <c r="P950" s="315"/>
      <c r="Q950" s="315"/>
      <c r="R950" s="315"/>
      <c r="S950" s="315"/>
      <c r="T950" s="315"/>
      <c r="U950" s="315">
        <f>SUM(D950:T950)</f>
        <v>0</v>
      </c>
      <c r="V950" s="376"/>
    </row>
    <row r="951" spans="1:22" ht="18">
      <c r="A951" s="336" t="s">
        <v>993</v>
      </c>
      <c r="B951" s="10"/>
      <c r="C951" s="314" t="s">
        <v>40</v>
      </c>
      <c r="D951" s="315">
        <v>2</v>
      </c>
      <c r="E951" s="315">
        <v>8</v>
      </c>
      <c r="F951" s="315">
        <v>2</v>
      </c>
      <c r="G951" s="315">
        <v>3</v>
      </c>
      <c r="H951" s="315">
        <v>2</v>
      </c>
      <c r="I951" s="315"/>
      <c r="J951" s="315"/>
      <c r="K951" s="315"/>
      <c r="L951" s="315">
        <v>1</v>
      </c>
      <c r="M951" s="315">
        <v>3</v>
      </c>
      <c r="N951" s="315"/>
      <c r="O951" s="315"/>
      <c r="P951" s="315"/>
      <c r="Q951" s="315"/>
      <c r="R951" s="315"/>
      <c r="S951" s="315"/>
      <c r="T951" s="315">
        <v>1</v>
      </c>
      <c r="U951" s="315">
        <f>SUM(D951:T951)</f>
        <v>22</v>
      </c>
      <c r="V951" s="376"/>
    </row>
    <row r="952" spans="1:22" ht="18">
      <c r="A952" s="335" t="s">
        <v>680</v>
      </c>
      <c r="B952" s="9"/>
      <c r="C952" s="314" t="s">
        <v>42</v>
      </c>
      <c r="D952" s="315">
        <v>16</v>
      </c>
      <c r="E952" s="315">
        <v>8</v>
      </c>
      <c r="F952" s="315">
        <v>4</v>
      </c>
      <c r="G952" s="315"/>
      <c r="H952" s="315"/>
      <c r="I952" s="315"/>
      <c r="J952" s="315"/>
      <c r="K952" s="315"/>
      <c r="L952" s="315"/>
      <c r="M952" s="315"/>
      <c r="N952" s="315"/>
      <c r="O952" s="315"/>
      <c r="P952" s="315"/>
      <c r="Q952" s="315"/>
      <c r="R952" s="315"/>
      <c r="S952" s="315"/>
      <c r="T952" s="315"/>
      <c r="U952" s="315">
        <f>SUM(D952:T952)</f>
        <v>28</v>
      </c>
      <c r="V952" s="376"/>
    </row>
    <row r="953" spans="1:22" ht="18">
      <c r="A953" s="342" t="s">
        <v>681</v>
      </c>
      <c r="B953" s="19"/>
      <c r="C953" s="314" t="s">
        <v>45</v>
      </c>
      <c r="D953" s="315">
        <v>2</v>
      </c>
      <c r="E953" s="315">
        <v>3</v>
      </c>
      <c r="F953" s="315">
        <v>1</v>
      </c>
      <c r="G953" s="315"/>
      <c r="H953" s="315"/>
      <c r="I953" s="315"/>
      <c r="J953" s="315"/>
      <c r="K953" s="315"/>
      <c r="L953" s="315"/>
      <c r="M953" s="315"/>
      <c r="N953" s="315"/>
      <c r="O953" s="315"/>
      <c r="P953" s="315"/>
      <c r="Q953" s="315"/>
      <c r="R953" s="315"/>
      <c r="S953" s="315"/>
      <c r="T953" s="315"/>
      <c r="U953" s="315">
        <f>SUM(D953:T953)</f>
        <v>6</v>
      </c>
      <c r="V953" s="376"/>
    </row>
    <row r="954" spans="1:22" ht="18">
      <c r="A954" s="358" t="s">
        <v>46</v>
      </c>
      <c r="B954" s="381"/>
      <c r="C954" s="365" t="s">
        <v>7</v>
      </c>
      <c r="D954" s="366">
        <f aca="true" t="shared" si="167" ref="D954:T954">SUM(D951:D953)</f>
        <v>20</v>
      </c>
      <c r="E954" s="366">
        <f t="shared" si="167"/>
        <v>19</v>
      </c>
      <c r="F954" s="366">
        <f t="shared" si="167"/>
        <v>7</v>
      </c>
      <c r="G954" s="366">
        <f t="shared" si="167"/>
        <v>3</v>
      </c>
      <c r="H954" s="366">
        <f t="shared" si="167"/>
        <v>2</v>
      </c>
      <c r="I954" s="366">
        <f t="shared" si="167"/>
        <v>0</v>
      </c>
      <c r="J954" s="366">
        <f t="shared" si="167"/>
        <v>0</v>
      </c>
      <c r="K954" s="366">
        <f t="shared" si="167"/>
        <v>0</v>
      </c>
      <c r="L954" s="366">
        <f t="shared" si="167"/>
        <v>1</v>
      </c>
      <c r="M954" s="366">
        <f t="shared" si="167"/>
        <v>3</v>
      </c>
      <c r="N954" s="366">
        <f t="shared" si="167"/>
        <v>0</v>
      </c>
      <c r="O954" s="366">
        <f t="shared" si="167"/>
        <v>0</v>
      </c>
      <c r="P954" s="366">
        <f t="shared" si="167"/>
        <v>0</v>
      </c>
      <c r="Q954" s="366">
        <f t="shared" si="167"/>
        <v>0</v>
      </c>
      <c r="R954" s="366">
        <f t="shared" si="167"/>
        <v>0</v>
      </c>
      <c r="S954" s="366">
        <f t="shared" si="167"/>
        <v>0</v>
      </c>
      <c r="T954" s="366">
        <f t="shared" si="167"/>
        <v>1</v>
      </c>
      <c r="U954" s="367">
        <f>SUM(D954:T954)</f>
        <v>56</v>
      </c>
      <c r="V954" s="376"/>
    </row>
    <row r="955" spans="1:22" ht="18">
      <c r="A955" s="335"/>
      <c r="B955" s="9"/>
      <c r="C955" s="314"/>
      <c r="D955" s="315"/>
      <c r="E955" s="315"/>
      <c r="F955" s="315"/>
      <c r="G955" s="315"/>
      <c r="H955" s="315"/>
      <c r="I955" s="315"/>
      <c r="J955" s="315"/>
      <c r="K955" s="315"/>
      <c r="L955" s="315"/>
      <c r="M955" s="315"/>
      <c r="N955" s="315"/>
      <c r="O955" s="315"/>
      <c r="P955" s="315"/>
      <c r="Q955" s="315"/>
      <c r="R955" s="315"/>
      <c r="S955" s="315"/>
      <c r="T955" s="315"/>
      <c r="U955" s="315">
        <f>SUM(D955:G955)</f>
        <v>0</v>
      </c>
      <c r="V955" s="376"/>
    </row>
    <row r="956" spans="1:22" ht="18">
      <c r="A956" s="334"/>
      <c r="B956" s="7"/>
      <c r="C956" s="314"/>
      <c r="D956" s="315"/>
      <c r="E956" s="315"/>
      <c r="F956" s="315"/>
      <c r="G956" s="315"/>
      <c r="H956" s="315"/>
      <c r="I956" s="315"/>
      <c r="J956" s="315"/>
      <c r="K956" s="315"/>
      <c r="L956" s="315"/>
      <c r="M956" s="315"/>
      <c r="N956" s="315"/>
      <c r="O956" s="315"/>
      <c r="P956" s="315"/>
      <c r="Q956" s="315"/>
      <c r="R956" s="315"/>
      <c r="S956" s="315"/>
      <c r="T956" s="315"/>
      <c r="U956" s="315">
        <f>SUM(D956:G956)</f>
        <v>0</v>
      </c>
      <c r="V956" s="376"/>
    </row>
    <row r="957" spans="1:22" ht="18">
      <c r="A957" s="335" t="s">
        <v>682</v>
      </c>
      <c r="B957" s="9"/>
      <c r="C957" s="314" t="s">
        <v>28</v>
      </c>
      <c r="D957" s="315">
        <v>68</v>
      </c>
      <c r="E957" s="315">
        <v>28</v>
      </c>
      <c r="F957" s="315">
        <v>8</v>
      </c>
      <c r="G957" s="315">
        <v>4</v>
      </c>
      <c r="H957" s="315">
        <v>2</v>
      </c>
      <c r="I957" s="315"/>
      <c r="J957" s="315"/>
      <c r="K957" s="315"/>
      <c r="L957" s="315"/>
      <c r="M957" s="315">
        <v>4</v>
      </c>
      <c r="N957" s="315"/>
      <c r="O957" s="315"/>
      <c r="P957" s="315"/>
      <c r="Q957" s="315"/>
      <c r="R957" s="315">
        <v>1</v>
      </c>
      <c r="S957" s="315"/>
      <c r="T957" s="315"/>
      <c r="U957" s="315">
        <f aca="true" t="shared" si="168" ref="U957:U963">SUM(D957:T957)</f>
        <v>115</v>
      </c>
      <c r="V957" s="376"/>
    </row>
    <row r="958" spans="1:22" ht="18">
      <c r="A958" s="335" t="s">
        <v>683</v>
      </c>
      <c r="B958" s="9"/>
      <c r="C958" s="314" t="s">
        <v>11</v>
      </c>
      <c r="D958" s="313">
        <v>16</v>
      </c>
      <c r="E958" s="315">
        <v>8</v>
      </c>
      <c r="F958" s="313">
        <v>4</v>
      </c>
      <c r="G958" s="315"/>
      <c r="H958" s="315"/>
      <c r="I958" s="315"/>
      <c r="J958" s="315"/>
      <c r="K958" s="315"/>
      <c r="L958" s="315"/>
      <c r="M958" s="315"/>
      <c r="N958" s="315"/>
      <c r="O958" s="315"/>
      <c r="P958" s="315"/>
      <c r="Q958" s="315"/>
      <c r="R958" s="315"/>
      <c r="S958" s="315"/>
      <c r="T958" s="315"/>
      <c r="U958" s="315">
        <f t="shared" si="168"/>
        <v>28</v>
      </c>
      <c r="V958" s="376"/>
    </row>
    <row r="959" spans="1:22" ht="18">
      <c r="A959" s="335" t="s">
        <v>684</v>
      </c>
      <c r="B959" s="9"/>
      <c r="C959" s="314" t="s">
        <v>11</v>
      </c>
      <c r="D959" s="313">
        <v>20</v>
      </c>
      <c r="E959" s="315">
        <v>8</v>
      </c>
      <c r="F959" s="313"/>
      <c r="G959" s="315"/>
      <c r="H959" s="315"/>
      <c r="I959" s="315"/>
      <c r="J959" s="315"/>
      <c r="K959" s="315"/>
      <c r="L959" s="315"/>
      <c r="M959" s="315"/>
      <c r="N959" s="315"/>
      <c r="O959" s="315"/>
      <c r="P959" s="315"/>
      <c r="Q959" s="315"/>
      <c r="R959" s="315"/>
      <c r="S959" s="315"/>
      <c r="T959" s="315"/>
      <c r="U959" s="315">
        <f t="shared" si="168"/>
        <v>28</v>
      </c>
      <c r="V959" s="376"/>
    </row>
    <row r="960" spans="1:22" ht="18">
      <c r="A960" s="335" t="s">
        <v>685</v>
      </c>
      <c r="B960" s="9"/>
      <c r="C960" s="314" t="s">
        <v>11</v>
      </c>
      <c r="D960" s="313">
        <v>16</v>
      </c>
      <c r="E960" s="315">
        <v>8</v>
      </c>
      <c r="F960" s="313">
        <v>4</v>
      </c>
      <c r="G960" s="315"/>
      <c r="H960" s="315"/>
      <c r="I960" s="315"/>
      <c r="J960" s="315"/>
      <c r="K960" s="315"/>
      <c r="L960" s="315"/>
      <c r="M960" s="315"/>
      <c r="N960" s="315"/>
      <c r="O960" s="315"/>
      <c r="P960" s="315"/>
      <c r="Q960" s="315"/>
      <c r="R960" s="315"/>
      <c r="S960" s="315"/>
      <c r="T960" s="315"/>
      <c r="U960" s="315">
        <f t="shared" si="168"/>
        <v>28</v>
      </c>
      <c r="V960" s="376"/>
    </row>
    <row r="961" spans="1:22" ht="18">
      <c r="A961" s="335" t="s">
        <v>686</v>
      </c>
      <c r="B961" s="9"/>
      <c r="C961" s="314" t="s">
        <v>11</v>
      </c>
      <c r="D961" s="313">
        <v>16</v>
      </c>
      <c r="E961" s="315">
        <v>8</v>
      </c>
      <c r="F961" s="313">
        <v>4</v>
      </c>
      <c r="G961" s="315"/>
      <c r="H961" s="315"/>
      <c r="I961" s="315"/>
      <c r="J961" s="315"/>
      <c r="K961" s="315"/>
      <c r="L961" s="315"/>
      <c r="M961" s="315"/>
      <c r="N961" s="315"/>
      <c r="O961" s="315"/>
      <c r="P961" s="315"/>
      <c r="Q961" s="315"/>
      <c r="R961" s="315"/>
      <c r="S961" s="315"/>
      <c r="T961" s="315"/>
      <c r="U961" s="315">
        <f t="shared" si="168"/>
        <v>28</v>
      </c>
      <c r="V961" s="376"/>
    </row>
    <row r="962" spans="1:22" ht="18">
      <c r="A962" s="335" t="s">
        <v>687</v>
      </c>
      <c r="B962" s="9"/>
      <c r="C962" s="314" t="s">
        <v>15</v>
      </c>
      <c r="D962" s="315">
        <v>12</v>
      </c>
      <c r="E962" s="315">
        <v>4</v>
      </c>
      <c r="F962" s="315"/>
      <c r="G962" s="315"/>
      <c r="H962" s="315"/>
      <c r="I962" s="315"/>
      <c r="J962" s="315"/>
      <c r="K962" s="315"/>
      <c r="L962" s="315"/>
      <c r="M962" s="315"/>
      <c r="N962" s="315"/>
      <c r="O962" s="315"/>
      <c r="P962" s="315"/>
      <c r="Q962" s="315"/>
      <c r="R962" s="315"/>
      <c r="S962" s="315"/>
      <c r="T962" s="315"/>
      <c r="U962" s="315">
        <f t="shared" si="168"/>
        <v>16</v>
      </c>
      <c r="V962" s="376"/>
    </row>
    <row r="963" spans="1:22" ht="18">
      <c r="A963" s="358" t="s">
        <v>688</v>
      </c>
      <c r="B963" s="359"/>
      <c r="C963" s="365" t="s">
        <v>7</v>
      </c>
      <c r="D963" s="366">
        <f aca="true" t="shared" si="169" ref="D963:J963">SUM(D957:D962)</f>
        <v>148</v>
      </c>
      <c r="E963" s="366">
        <f t="shared" si="169"/>
        <v>64</v>
      </c>
      <c r="F963" s="366">
        <f t="shared" si="169"/>
        <v>20</v>
      </c>
      <c r="G963" s="366">
        <f t="shared" si="169"/>
        <v>4</v>
      </c>
      <c r="H963" s="366">
        <f t="shared" si="169"/>
        <v>2</v>
      </c>
      <c r="I963" s="366">
        <f t="shared" si="169"/>
        <v>0</v>
      </c>
      <c r="J963" s="366">
        <f t="shared" si="169"/>
        <v>0</v>
      </c>
      <c r="K963" s="366"/>
      <c r="L963" s="366"/>
      <c r="M963" s="366">
        <f>SUM(M957:M962)</f>
        <v>4</v>
      </c>
      <c r="N963" s="366"/>
      <c r="O963" s="366"/>
      <c r="P963" s="366"/>
      <c r="Q963" s="366"/>
      <c r="R963" s="366">
        <f>SUM(R957:R962)</f>
        <v>1</v>
      </c>
      <c r="S963" s="366">
        <f>SUM(S957:S962)</f>
        <v>0</v>
      </c>
      <c r="T963" s="366">
        <f>SUM(T957:T962)</f>
        <v>0</v>
      </c>
      <c r="U963" s="367">
        <f t="shared" si="168"/>
        <v>243</v>
      </c>
      <c r="V963" s="376"/>
    </row>
    <row r="964" spans="1:22" ht="18">
      <c r="A964" s="337"/>
      <c r="B964" s="13"/>
      <c r="C964" s="314"/>
      <c r="D964" s="315"/>
      <c r="E964" s="315"/>
      <c r="F964" s="315"/>
      <c r="G964" s="315"/>
      <c r="H964" s="315"/>
      <c r="I964" s="315"/>
      <c r="J964" s="315"/>
      <c r="K964" s="315"/>
      <c r="L964" s="315"/>
      <c r="M964" s="315"/>
      <c r="N964" s="315"/>
      <c r="O964" s="315"/>
      <c r="P964" s="315"/>
      <c r="Q964" s="315"/>
      <c r="R964" s="315"/>
      <c r="S964" s="315"/>
      <c r="T964" s="315"/>
      <c r="U964" s="315">
        <f>SUM(D964:G964)</f>
        <v>0</v>
      </c>
      <c r="V964" s="376"/>
    </row>
    <row r="965" spans="1:22" ht="18">
      <c r="A965" s="334"/>
      <c r="B965" s="7"/>
      <c r="C965" s="314"/>
      <c r="D965" s="315"/>
      <c r="E965" s="315"/>
      <c r="F965" s="315"/>
      <c r="G965" s="315"/>
      <c r="H965" s="315"/>
      <c r="I965" s="315"/>
      <c r="J965" s="315"/>
      <c r="K965" s="315"/>
      <c r="L965" s="315"/>
      <c r="M965" s="315"/>
      <c r="N965" s="315"/>
      <c r="O965" s="315"/>
      <c r="P965" s="315"/>
      <c r="Q965" s="315"/>
      <c r="R965" s="315"/>
      <c r="S965" s="315"/>
      <c r="T965" s="315"/>
      <c r="U965" s="315">
        <f>SUM(D965:G965)</f>
        <v>0</v>
      </c>
      <c r="V965" s="376"/>
    </row>
    <row r="966" spans="1:22" ht="18">
      <c r="A966" s="368" t="s">
        <v>689</v>
      </c>
      <c r="B966" s="10"/>
      <c r="C966" s="368" t="s">
        <v>28</v>
      </c>
      <c r="D966" s="369">
        <v>68</v>
      </c>
      <c r="E966" s="315">
        <v>28</v>
      </c>
      <c r="F966" s="369">
        <v>8</v>
      </c>
      <c r="G966" s="369">
        <v>7</v>
      </c>
      <c r="H966" s="369">
        <v>3</v>
      </c>
      <c r="I966" s="369"/>
      <c r="J966" s="369"/>
      <c r="K966" s="369"/>
      <c r="L966" s="369"/>
      <c r="M966" s="369">
        <v>5</v>
      </c>
      <c r="N966" s="369"/>
      <c r="O966" s="369"/>
      <c r="P966" s="369"/>
      <c r="Q966" s="369"/>
      <c r="R966" s="369">
        <v>1</v>
      </c>
      <c r="S966" s="369"/>
      <c r="T966" s="369"/>
      <c r="U966" s="369">
        <f aca="true" t="shared" si="170" ref="U966:U1013">SUM(D966:T966)</f>
        <v>120</v>
      </c>
      <c r="V966" s="376"/>
    </row>
    <row r="967" spans="1:22" ht="18">
      <c r="A967" s="336" t="s">
        <v>690</v>
      </c>
      <c r="B967" s="10"/>
      <c r="C967" s="314" t="s">
        <v>539</v>
      </c>
      <c r="D967" s="315">
        <v>136</v>
      </c>
      <c r="E967" s="315">
        <v>32</v>
      </c>
      <c r="F967" s="315">
        <v>8</v>
      </c>
      <c r="G967" s="315"/>
      <c r="H967" s="315"/>
      <c r="I967" s="315"/>
      <c r="J967" s="315"/>
      <c r="K967" s="315"/>
      <c r="L967" s="315"/>
      <c r="M967" s="315"/>
      <c r="N967" s="315"/>
      <c r="O967" s="315"/>
      <c r="P967" s="315"/>
      <c r="Q967" s="315"/>
      <c r="R967" s="315"/>
      <c r="S967" s="315"/>
      <c r="T967" s="315"/>
      <c r="U967" s="315">
        <f t="shared" si="170"/>
        <v>176</v>
      </c>
      <c r="V967" s="376"/>
    </row>
    <row r="968" spans="1:22" ht="18">
      <c r="A968" s="368" t="s">
        <v>691</v>
      </c>
      <c r="B968" s="368"/>
      <c r="C968" s="368" t="s">
        <v>73</v>
      </c>
      <c r="D968" s="369">
        <v>32</v>
      </c>
      <c r="E968" s="369">
        <v>16</v>
      </c>
      <c r="F968" s="369">
        <v>4</v>
      </c>
      <c r="G968" s="315"/>
      <c r="H968" s="315"/>
      <c r="I968" s="315"/>
      <c r="J968" s="315"/>
      <c r="K968" s="315"/>
      <c r="L968" s="315"/>
      <c r="M968" s="315"/>
      <c r="N968" s="315"/>
      <c r="O968" s="315"/>
      <c r="P968" s="315"/>
      <c r="Q968" s="315"/>
      <c r="R968" s="315"/>
      <c r="S968" s="315"/>
      <c r="T968" s="315"/>
      <c r="U968" s="315">
        <f t="shared" si="170"/>
        <v>52</v>
      </c>
      <c r="V968" s="376"/>
    </row>
    <row r="969" spans="1:22" ht="18">
      <c r="A969" s="336" t="s">
        <v>692</v>
      </c>
      <c r="B969" s="10"/>
      <c r="C969" s="314" t="s">
        <v>11</v>
      </c>
      <c r="D969" s="313">
        <v>16</v>
      </c>
      <c r="E969" s="315">
        <v>8</v>
      </c>
      <c r="F969" s="313">
        <v>4</v>
      </c>
      <c r="G969" s="315"/>
      <c r="H969" s="315"/>
      <c r="I969" s="315"/>
      <c r="J969" s="315"/>
      <c r="K969" s="315"/>
      <c r="L969" s="315"/>
      <c r="M969" s="315"/>
      <c r="N969" s="315"/>
      <c r="O969" s="315"/>
      <c r="P969" s="315"/>
      <c r="Q969" s="315"/>
      <c r="R969" s="315"/>
      <c r="S969" s="315"/>
      <c r="T969" s="315"/>
      <c r="U969" s="315">
        <f t="shared" si="170"/>
        <v>28</v>
      </c>
      <c r="V969" s="376"/>
    </row>
    <row r="970" spans="1:22" ht="18">
      <c r="A970" s="368" t="s">
        <v>693</v>
      </c>
      <c r="B970" s="10"/>
      <c r="C970" s="368" t="s">
        <v>34</v>
      </c>
      <c r="D970" s="369">
        <v>20</v>
      </c>
      <c r="E970" s="369">
        <v>12</v>
      </c>
      <c r="F970" s="369">
        <v>4</v>
      </c>
      <c r="G970" s="369"/>
      <c r="H970" s="369"/>
      <c r="I970" s="369"/>
      <c r="J970" s="369"/>
      <c r="K970" s="369"/>
      <c r="L970" s="369"/>
      <c r="M970" s="369"/>
      <c r="N970" s="369"/>
      <c r="O970" s="369"/>
      <c r="P970" s="369"/>
      <c r="Q970" s="369"/>
      <c r="R970" s="369"/>
      <c r="S970" s="369"/>
      <c r="T970" s="369"/>
      <c r="U970" s="369">
        <f t="shared" si="170"/>
        <v>36</v>
      </c>
      <c r="V970" s="376"/>
    </row>
    <row r="971" spans="1:22" ht="18">
      <c r="A971" s="336" t="s">
        <v>694</v>
      </c>
      <c r="B971" s="10"/>
      <c r="C971" s="314" t="s">
        <v>11</v>
      </c>
      <c r="D971" s="313">
        <v>16</v>
      </c>
      <c r="E971" s="315">
        <v>8</v>
      </c>
      <c r="F971" s="313">
        <v>4</v>
      </c>
      <c r="G971" s="315"/>
      <c r="H971" s="315"/>
      <c r="I971" s="315"/>
      <c r="J971" s="315"/>
      <c r="K971" s="315"/>
      <c r="L971" s="315"/>
      <c r="M971" s="315"/>
      <c r="N971" s="315"/>
      <c r="O971" s="315"/>
      <c r="P971" s="315"/>
      <c r="Q971" s="315"/>
      <c r="R971" s="315"/>
      <c r="S971" s="315"/>
      <c r="T971" s="315"/>
      <c r="U971" s="315">
        <f t="shared" si="170"/>
        <v>28</v>
      </c>
      <c r="V971" s="376"/>
    </row>
    <row r="972" spans="1:22" ht="18.75">
      <c r="A972" s="413" t="s">
        <v>1024</v>
      </c>
      <c r="B972" s="10"/>
      <c r="C972" s="368" t="s">
        <v>11</v>
      </c>
      <c r="D972" s="313">
        <v>20</v>
      </c>
      <c r="E972" s="369">
        <v>8</v>
      </c>
      <c r="F972" s="313"/>
      <c r="G972" s="369"/>
      <c r="H972" s="369"/>
      <c r="I972" s="369"/>
      <c r="J972" s="369"/>
      <c r="K972" s="369"/>
      <c r="L972" s="369"/>
      <c r="M972" s="369"/>
      <c r="N972" s="369"/>
      <c r="O972" s="369"/>
      <c r="P972" s="369"/>
      <c r="Q972" s="369"/>
      <c r="R972" s="369"/>
      <c r="S972" s="369"/>
      <c r="T972" s="369"/>
      <c r="U972" s="369">
        <f t="shared" si="170"/>
        <v>28</v>
      </c>
      <c r="V972" s="376"/>
    </row>
    <row r="973" spans="1:22" ht="18">
      <c r="A973" s="374" t="s">
        <v>695</v>
      </c>
      <c r="B973" s="375"/>
      <c r="C973" s="365" t="s">
        <v>7</v>
      </c>
      <c r="D973" s="366">
        <f aca="true" t="shared" si="171" ref="D973:J973">SUM(D966:D972)</f>
        <v>308</v>
      </c>
      <c r="E973" s="366">
        <f t="shared" si="171"/>
        <v>112</v>
      </c>
      <c r="F973" s="366">
        <f t="shared" si="171"/>
        <v>32</v>
      </c>
      <c r="G973" s="366">
        <f t="shared" si="171"/>
        <v>7</v>
      </c>
      <c r="H973" s="366">
        <f t="shared" si="171"/>
        <v>3</v>
      </c>
      <c r="I973" s="366">
        <f t="shared" si="171"/>
        <v>0</v>
      </c>
      <c r="J973" s="366">
        <f t="shared" si="171"/>
        <v>0</v>
      </c>
      <c r="K973" s="366"/>
      <c r="L973" s="366"/>
      <c r="M973" s="366">
        <f>SUM(M966:M972)</f>
        <v>5</v>
      </c>
      <c r="N973" s="366"/>
      <c r="O973" s="366"/>
      <c r="P973" s="366"/>
      <c r="Q973" s="366"/>
      <c r="R973" s="366">
        <f>SUM(R966:R972)</f>
        <v>1</v>
      </c>
      <c r="S973" s="366">
        <f>SUM(S966:S972)</f>
        <v>0</v>
      </c>
      <c r="T973" s="366">
        <f>SUM(T966:T972)</f>
        <v>0</v>
      </c>
      <c r="U973" s="367">
        <f t="shared" si="170"/>
        <v>468</v>
      </c>
      <c r="V973" s="376"/>
    </row>
    <row r="974" spans="1:22" ht="18">
      <c r="A974" s="383"/>
      <c r="B974" s="384"/>
      <c r="C974" s="314"/>
      <c r="D974" s="315"/>
      <c r="E974" s="315"/>
      <c r="F974" s="315"/>
      <c r="G974" s="315"/>
      <c r="H974" s="315"/>
      <c r="I974" s="315"/>
      <c r="J974" s="315"/>
      <c r="K974" s="315"/>
      <c r="L974" s="315"/>
      <c r="M974" s="315"/>
      <c r="N974" s="315"/>
      <c r="O974" s="315"/>
      <c r="P974" s="315"/>
      <c r="Q974" s="315"/>
      <c r="R974" s="315"/>
      <c r="S974" s="315"/>
      <c r="T974" s="315"/>
      <c r="U974" s="315">
        <f t="shared" si="170"/>
        <v>0</v>
      </c>
      <c r="V974" s="376"/>
    </row>
    <row r="975" spans="1:22" ht="18">
      <c r="A975" s="334"/>
      <c r="B975" s="7"/>
      <c r="C975" s="314"/>
      <c r="D975" s="315"/>
      <c r="E975" s="315"/>
      <c r="F975" s="315"/>
      <c r="G975" s="315"/>
      <c r="H975" s="315"/>
      <c r="I975" s="315"/>
      <c r="J975" s="315"/>
      <c r="K975" s="315"/>
      <c r="L975" s="315"/>
      <c r="M975" s="315"/>
      <c r="N975" s="315"/>
      <c r="O975" s="315"/>
      <c r="P975" s="315"/>
      <c r="Q975" s="315"/>
      <c r="R975" s="315"/>
      <c r="S975" s="315"/>
      <c r="T975" s="315"/>
      <c r="U975" s="315">
        <f t="shared" si="170"/>
        <v>0</v>
      </c>
      <c r="V975" s="376"/>
    </row>
    <row r="976" spans="1:22" ht="18">
      <c r="A976" s="335" t="s">
        <v>696</v>
      </c>
      <c r="B976" s="9"/>
      <c r="C976" s="314" t="s">
        <v>258</v>
      </c>
      <c r="D976" s="315">
        <v>168</v>
      </c>
      <c r="E976" s="315">
        <v>100</v>
      </c>
      <c r="F976" s="315">
        <v>20</v>
      </c>
      <c r="G976" s="315">
        <v>16</v>
      </c>
      <c r="H976" s="315">
        <v>5</v>
      </c>
      <c r="I976" s="315"/>
      <c r="J976" s="315"/>
      <c r="K976" s="315"/>
      <c r="L976" s="315"/>
      <c r="M976" s="315">
        <v>11</v>
      </c>
      <c r="N976" s="315"/>
      <c r="O976" s="315"/>
      <c r="P976" s="315"/>
      <c r="Q976" s="315"/>
      <c r="R976" s="315"/>
      <c r="S976" s="315">
        <v>1</v>
      </c>
      <c r="T976" s="315"/>
      <c r="U976" s="315">
        <f t="shared" si="170"/>
        <v>321</v>
      </c>
      <c r="V976" s="376"/>
    </row>
    <row r="977" spans="1:22" ht="18">
      <c r="A977" s="336" t="s">
        <v>697</v>
      </c>
      <c r="B977" s="12"/>
      <c r="C977" s="314" t="s">
        <v>741</v>
      </c>
      <c r="D977" s="315">
        <v>32</v>
      </c>
      <c r="E977" s="315">
        <v>16</v>
      </c>
      <c r="F977" s="315">
        <v>4</v>
      </c>
      <c r="G977" s="315"/>
      <c r="H977" s="315"/>
      <c r="I977" s="315"/>
      <c r="J977" s="315"/>
      <c r="K977" s="315"/>
      <c r="L977" s="315"/>
      <c r="M977" s="315"/>
      <c r="N977" s="315"/>
      <c r="O977" s="315"/>
      <c r="P977" s="315"/>
      <c r="Q977" s="315"/>
      <c r="R977" s="315"/>
      <c r="S977" s="315"/>
      <c r="T977" s="315"/>
      <c r="U977" s="315">
        <f t="shared" si="170"/>
        <v>52</v>
      </c>
      <c r="V977" s="376"/>
    </row>
    <row r="978" spans="1:22" ht="18">
      <c r="A978" s="335" t="s">
        <v>698</v>
      </c>
      <c r="B978" s="9"/>
      <c r="C978" s="314" t="s">
        <v>109</v>
      </c>
      <c r="D978" s="315">
        <v>52</v>
      </c>
      <c r="E978" s="315">
        <v>12</v>
      </c>
      <c r="F978" s="315">
        <v>8</v>
      </c>
      <c r="G978" s="315"/>
      <c r="H978" s="315"/>
      <c r="I978" s="315"/>
      <c r="J978" s="315"/>
      <c r="K978" s="315"/>
      <c r="L978" s="315"/>
      <c r="M978" s="315"/>
      <c r="N978" s="315"/>
      <c r="O978" s="315"/>
      <c r="P978" s="315"/>
      <c r="Q978" s="315"/>
      <c r="R978" s="315"/>
      <c r="S978" s="315"/>
      <c r="T978" s="315"/>
      <c r="U978" s="315">
        <f t="shared" si="170"/>
        <v>72</v>
      </c>
      <c r="V978" s="376"/>
    </row>
    <row r="979" spans="1:22" ht="18">
      <c r="A979" s="335" t="s">
        <v>699</v>
      </c>
      <c r="B979" s="9"/>
      <c r="C979" s="314" t="s">
        <v>11</v>
      </c>
      <c r="D979" s="313">
        <v>16</v>
      </c>
      <c r="E979" s="315">
        <v>8</v>
      </c>
      <c r="F979" s="313">
        <v>4</v>
      </c>
      <c r="G979" s="315"/>
      <c r="H979" s="315"/>
      <c r="I979" s="315"/>
      <c r="J979" s="315"/>
      <c r="K979" s="315"/>
      <c r="L979" s="315"/>
      <c r="M979" s="315"/>
      <c r="N979" s="315"/>
      <c r="O979" s="315"/>
      <c r="P979" s="315"/>
      <c r="Q979" s="315"/>
      <c r="R979" s="315"/>
      <c r="S979" s="315"/>
      <c r="T979" s="315"/>
      <c r="U979" s="315">
        <f t="shared" si="170"/>
        <v>28</v>
      </c>
      <c r="V979" s="376"/>
    </row>
    <row r="980" spans="1:22" ht="18">
      <c r="A980" s="335" t="s">
        <v>700</v>
      </c>
      <c r="B980" s="9"/>
      <c r="C980" s="314" t="s">
        <v>11</v>
      </c>
      <c r="D980" s="313">
        <v>16</v>
      </c>
      <c r="E980" s="315">
        <v>8</v>
      </c>
      <c r="F980" s="313">
        <v>4</v>
      </c>
      <c r="G980" s="315"/>
      <c r="H980" s="315"/>
      <c r="I980" s="315"/>
      <c r="J980" s="315"/>
      <c r="K980" s="315"/>
      <c r="L980" s="315"/>
      <c r="M980" s="315"/>
      <c r="N980" s="315"/>
      <c r="O980" s="315"/>
      <c r="P980" s="315"/>
      <c r="Q980" s="315"/>
      <c r="R980" s="315"/>
      <c r="S980" s="315"/>
      <c r="T980" s="315"/>
      <c r="U980" s="315">
        <f t="shared" si="170"/>
        <v>28</v>
      </c>
      <c r="V980" s="376"/>
    </row>
    <row r="981" spans="1:22" ht="18">
      <c r="A981" s="335" t="s">
        <v>701</v>
      </c>
      <c r="B981" s="9"/>
      <c r="C981" s="314" t="s">
        <v>11</v>
      </c>
      <c r="D981" s="313">
        <v>16</v>
      </c>
      <c r="E981" s="315">
        <v>8</v>
      </c>
      <c r="F981" s="313">
        <v>4</v>
      </c>
      <c r="G981" s="315"/>
      <c r="H981" s="315"/>
      <c r="I981" s="315"/>
      <c r="J981" s="315"/>
      <c r="K981" s="315"/>
      <c r="L981" s="315"/>
      <c r="M981" s="315"/>
      <c r="N981" s="315"/>
      <c r="O981" s="315"/>
      <c r="P981" s="315"/>
      <c r="Q981" s="315"/>
      <c r="R981" s="315"/>
      <c r="S981" s="315"/>
      <c r="T981" s="315"/>
      <c r="U981" s="315">
        <f t="shared" si="170"/>
        <v>28</v>
      </c>
      <c r="V981" s="376"/>
    </row>
    <row r="982" spans="1:22" ht="18">
      <c r="A982" s="335" t="s">
        <v>994</v>
      </c>
      <c r="B982" s="9"/>
      <c r="C982" s="314" t="s">
        <v>11</v>
      </c>
      <c r="D982" s="313">
        <v>16</v>
      </c>
      <c r="E982" s="315">
        <v>8</v>
      </c>
      <c r="F982" s="313">
        <v>4</v>
      </c>
      <c r="G982" s="315"/>
      <c r="H982" s="315"/>
      <c r="I982" s="315"/>
      <c r="J982" s="315"/>
      <c r="K982" s="315"/>
      <c r="L982" s="315"/>
      <c r="M982" s="315"/>
      <c r="N982" s="315"/>
      <c r="O982" s="315"/>
      <c r="P982" s="315"/>
      <c r="Q982" s="315"/>
      <c r="R982" s="315"/>
      <c r="S982" s="315"/>
      <c r="T982" s="315"/>
      <c r="U982" s="315">
        <f t="shared" si="170"/>
        <v>28</v>
      </c>
      <c r="V982" s="376"/>
    </row>
    <row r="983" spans="1:22" ht="18">
      <c r="A983" s="335" t="s">
        <v>702</v>
      </c>
      <c r="B983" s="9"/>
      <c r="C983" s="314" t="s">
        <v>11</v>
      </c>
      <c r="D983" s="313">
        <v>16</v>
      </c>
      <c r="E983" s="315">
        <v>8</v>
      </c>
      <c r="F983" s="313">
        <v>4</v>
      </c>
      <c r="G983" s="315"/>
      <c r="H983" s="315"/>
      <c r="I983" s="315"/>
      <c r="J983" s="315"/>
      <c r="K983" s="315"/>
      <c r="L983" s="315"/>
      <c r="M983" s="315"/>
      <c r="N983" s="315"/>
      <c r="O983" s="315"/>
      <c r="P983" s="315"/>
      <c r="Q983" s="315"/>
      <c r="R983" s="315"/>
      <c r="S983" s="315"/>
      <c r="T983" s="315"/>
      <c r="U983" s="315">
        <f t="shared" si="170"/>
        <v>28</v>
      </c>
      <c r="V983" s="376"/>
    </row>
    <row r="984" spans="1:22" ht="18">
      <c r="A984" s="335" t="s">
        <v>703</v>
      </c>
      <c r="B984" s="9"/>
      <c r="C984" s="314" t="s">
        <v>11</v>
      </c>
      <c r="D984" s="313">
        <v>16</v>
      </c>
      <c r="E984" s="315">
        <v>8</v>
      </c>
      <c r="F984" s="313">
        <v>4</v>
      </c>
      <c r="G984" s="315"/>
      <c r="H984" s="315"/>
      <c r="I984" s="315"/>
      <c r="J984" s="315"/>
      <c r="K984" s="315"/>
      <c r="L984" s="315"/>
      <c r="M984" s="315"/>
      <c r="N984" s="315"/>
      <c r="O984" s="315"/>
      <c r="P984" s="315"/>
      <c r="Q984" s="315"/>
      <c r="R984" s="315"/>
      <c r="S984" s="315"/>
      <c r="T984" s="315"/>
      <c r="U984" s="315">
        <f t="shared" si="170"/>
        <v>28</v>
      </c>
      <c r="V984" s="376"/>
    </row>
    <row r="985" spans="1:22" ht="18">
      <c r="A985" s="409" t="s">
        <v>704</v>
      </c>
      <c r="B985" s="10"/>
      <c r="C985" s="314" t="s">
        <v>11</v>
      </c>
      <c r="D985" s="313">
        <v>20</v>
      </c>
      <c r="E985" s="315">
        <v>8</v>
      </c>
      <c r="F985" s="313"/>
      <c r="G985" s="315"/>
      <c r="H985" s="315"/>
      <c r="I985" s="315"/>
      <c r="J985" s="315"/>
      <c r="K985" s="315"/>
      <c r="L985" s="315"/>
      <c r="M985" s="315"/>
      <c r="N985" s="315"/>
      <c r="O985" s="315"/>
      <c r="P985" s="315"/>
      <c r="Q985" s="315"/>
      <c r="R985" s="315"/>
      <c r="S985" s="315"/>
      <c r="T985" s="315"/>
      <c r="U985" s="315">
        <f t="shared" si="170"/>
        <v>28</v>
      </c>
      <c r="V985" s="376"/>
    </row>
    <row r="986" spans="1:22" ht="18">
      <c r="A986" s="335" t="s">
        <v>705</v>
      </c>
      <c r="B986" s="9"/>
      <c r="C986" s="314" t="s">
        <v>78</v>
      </c>
      <c r="D986" s="315"/>
      <c r="E986" s="315"/>
      <c r="F986" s="315"/>
      <c r="G986" s="315"/>
      <c r="H986" s="315"/>
      <c r="I986" s="315"/>
      <c r="J986" s="315"/>
      <c r="K986" s="315"/>
      <c r="L986" s="315"/>
      <c r="M986" s="315"/>
      <c r="N986" s="315"/>
      <c r="O986" s="315"/>
      <c r="P986" s="315"/>
      <c r="Q986" s="315"/>
      <c r="R986" s="315"/>
      <c r="S986" s="315"/>
      <c r="T986" s="315"/>
      <c r="U986" s="315">
        <f t="shared" si="170"/>
        <v>0</v>
      </c>
      <c r="V986" s="376"/>
    </row>
    <row r="987" spans="1:22" ht="18">
      <c r="A987" s="335" t="s">
        <v>706</v>
      </c>
      <c r="B987" s="9"/>
      <c r="C987" s="314" t="s">
        <v>78</v>
      </c>
      <c r="D987" s="315"/>
      <c r="E987" s="315"/>
      <c r="F987" s="315"/>
      <c r="G987" s="315"/>
      <c r="H987" s="315"/>
      <c r="I987" s="315"/>
      <c r="J987" s="315"/>
      <c r="K987" s="315"/>
      <c r="L987" s="315"/>
      <c r="M987" s="315"/>
      <c r="N987" s="315"/>
      <c r="O987" s="315"/>
      <c r="P987" s="315"/>
      <c r="Q987" s="315"/>
      <c r="R987" s="315"/>
      <c r="S987" s="315"/>
      <c r="T987" s="315"/>
      <c r="U987" s="315">
        <f t="shared" si="170"/>
        <v>0</v>
      </c>
      <c r="V987" s="376"/>
    </row>
    <row r="988" spans="1:22" ht="18">
      <c r="A988" s="335" t="s">
        <v>707</v>
      </c>
      <c r="B988" s="9"/>
      <c r="C988" s="314" t="s">
        <v>78</v>
      </c>
      <c r="D988" s="315"/>
      <c r="E988" s="315"/>
      <c r="F988" s="315"/>
      <c r="G988" s="315"/>
      <c r="H988" s="315"/>
      <c r="I988" s="315"/>
      <c r="J988" s="315"/>
      <c r="K988" s="315"/>
      <c r="L988" s="315"/>
      <c r="M988" s="315"/>
      <c r="N988" s="315"/>
      <c r="O988" s="315"/>
      <c r="P988" s="315"/>
      <c r="Q988" s="315"/>
      <c r="R988" s="315"/>
      <c r="S988" s="315"/>
      <c r="T988" s="315"/>
      <c r="U988" s="315">
        <f t="shared" si="170"/>
        <v>0</v>
      </c>
      <c r="V988" s="376"/>
    </row>
    <row r="989" spans="1:22" ht="18">
      <c r="A989" s="358" t="s">
        <v>708</v>
      </c>
      <c r="B989" s="359"/>
      <c r="C989" s="365" t="s">
        <v>7</v>
      </c>
      <c r="D989" s="366">
        <f aca="true" t="shared" si="172" ref="D989:J989">SUM(D976:D988)</f>
        <v>368</v>
      </c>
      <c r="E989" s="366">
        <f t="shared" si="172"/>
        <v>184</v>
      </c>
      <c r="F989" s="366">
        <f t="shared" si="172"/>
        <v>56</v>
      </c>
      <c r="G989" s="366">
        <f t="shared" si="172"/>
        <v>16</v>
      </c>
      <c r="H989" s="366">
        <f t="shared" si="172"/>
        <v>5</v>
      </c>
      <c r="I989" s="366">
        <f t="shared" si="172"/>
        <v>0</v>
      </c>
      <c r="J989" s="366">
        <f t="shared" si="172"/>
        <v>0</v>
      </c>
      <c r="K989" s="366"/>
      <c r="L989" s="366"/>
      <c r="M989" s="366">
        <f>SUM(M976:M988)</f>
        <v>11</v>
      </c>
      <c r="N989" s="366"/>
      <c r="O989" s="366"/>
      <c r="P989" s="366"/>
      <c r="Q989" s="366"/>
      <c r="R989" s="366">
        <f>SUM(R976:R988)</f>
        <v>0</v>
      </c>
      <c r="S989" s="366">
        <f>SUM(S976:S988)</f>
        <v>1</v>
      </c>
      <c r="T989" s="366">
        <f>SUM(T976:T988)</f>
        <v>0</v>
      </c>
      <c r="U989" s="367">
        <f t="shared" si="170"/>
        <v>641</v>
      </c>
      <c r="V989" s="376"/>
    </row>
    <row r="990" spans="1:22" ht="18">
      <c r="A990" s="337"/>
      <c r="B990" s="13"/>
      <c r="C990" s="314"/>
      <c r="D990" s="315"/>
      <c r="E990" s="315"/>
      <c r="F990" s="315"/>
      <c r="G990" s="315"/>
      <c r="H990" s="315"/>
      <c r="I990" s="315"/>
      <c r="J990" s="315"/>
      <c r="K990" s="315"/>
      <c r="L990" s="315"/>
      <c r="M990" s="315"/>
      <c r="N990" s="315"/>
      <c r="O990" s="315"/>
      <c r="P990" s="315"/>
      <c r="Q990" s="315"/>
      <c r="R990" s="315"/>
      <c r="S990" s="315"/>
      <c r="T990" s="315"/>
      <c r="U990" s="315">
        <f t="shared" si="170"/>
        <v>0</v>
      </c>
      <c r="V990" s="376"/>
    </row>
    <row r="991" spans="1:22" ht="18">
      <c r="A991" s="334"/>
      <c r="B991" s="7"/>
      <c r="C991" s="314"/>
      <c r="D991" s="315"/>
      <c r="E991" s="315"/>
      <c r="F991" s="315"/>
      <c r="G991" s="315"/>
      <c r="H991" s="315"/>
      <c r="I991" s="315"/>
      <c r="J991" s="315"/>
      <c r="K991" s="315"/>
      <c r="L991" s="315"/>
      <c r="M991" s="315"/>
      <c r="N991" s="315"/>
      <c r="O991" s="315"/>
      <c r="P991" s="315"/>
      <c r="Q991" s="315"/>
      <c r="R991" s="315"/>
      <c r="S991" s="315"/>
      <c r="T991" s="315"/>
      <c r="U991" s="315">
        <f t="shared" si="170"/>
        <v>0</v>
      </c>
      <c r="V991" s="376"/>
    </row>
    <row r="992" spans="1:22" ht="18">
      <c r="A992" s="334" t="s">
        <v>709</v>
      </c>
      <c r="B992" s="7"/>
      <c r="C992" s="314" t="s">
        <v>54</v>
      </c>
      <c r="D992" s="315">
        <v>52</v>
      </c>
      <c r="E992" s="315">
        <v>24</v>
      </c>
      <c r="F992" s="315">
        <v>8</v>
      </c>
      <c r="G992" s="315">
        <v>4</v>
      </c>
      <c r="H992" s="315">
        <v>2</v>
      </c>
      <c r="I992" s="315"/>
      <c r="J992" s="315"/>
      <c r="K992" s="315"/>
      <c r="L992" s="315"/>
      <c r="M992" s="315">
        <v>3</v>
      </c>
      <c r="N992" s="315"/>
      <c r="O992" s="315"/>
      <c r="P992" s="315"/>
      <c r="Q992" s="315"/>
      <c r="R992" s="315">
        <v>1</v>
      </c>
      <c r="S992" s="315"/>
      <c r="T992" s="315"/>
      <c r="U992" s="315">
        <f t="shared" si="170"/>
        <v>94</v>
      </c>
      <c r="V992" s="376"/>
    </row>
    <row r="993" spans="1:22" ht="18">
      <c r="A993" s="334" t="s">
        <v>710</v>
      </c>
      <c r="B993" s="7"/>
      <c r="C993" s="314" t="s">
        <v>34</v>
      </c>
      <c r="D993" s="315">
        <v>20</v>
      </c>
      <c r="E993" s="315">
        <v>12</v>
      </c>
      <c r="F993" s="315">
        <v>4</v>
      </c>
      <c r="G993" s="315"/>
      <c r="H993" s="315"/>
      <c r="I993" s="315"/>
      <c r="J993" s="315"/>
      <c r="K993" s="315"/>
      <c r="L993" s="315"/>
      <c r="M993" s="315"/>
      <c r="N993" s="315"/>
      <c r="O993" s="315"/>
      <c r="P993" s="315"/>
      <c r="Q993" s="315"/>
      <c r="R993" s="315"/>
      <c r="S993" s="315"/>
      <c r="T993" s="315"/>
      <c r="U993" s="315">
        <f t="shared" si="170"/>
        <v>36</v>
      </c>
      <c r="V993" s="376"/>
    </row>
    <row r="994" spans="1:22" ht="18">
      <c r="A994" s="385" t="s">
        <v>711</v>
      </c>
      <c r="B994" s="386"/>
      <c r="C994" s="365" t="s">
        <v>7</v>
      </c>
      <c r="D994" s="366">
        <f aca="true" t="shared" si="173" ref="D994:J994">SUM(D992:D993)</f>
        <v>72</v>
      </c>
      <c r="E994" s="366">
        <f t="shared" si="173"/>
        <v>36</v>
      </c>
      <c r="F994" s="366">
        <f t="shared" si="173"/>
        <v>12</v>
      </c>
      <c r="G994" s="366">
        <f t="shared" si="173"/>
        <v>4</v>
      </c>
      <c r="H994" s="366">
        <f t="shared" si="173"/>
        <v>2</v>
      </c>
      <c r="I994" s="366">
        <f t="shared" si="173"/>
        <v>0</v>
      </c>
      <c r="J994" s="366">
        <f t="shared" si="173"/>
        <v>0</v>
      </c>
      <c r="K994" s="366"/>
      <c r="L994" s="366"/>
      <c r="M994" s="366">
        <f>SUM(M992:M993)</f>
        <v>3</v>
      </c>
      <c r="N994" s="366"/>
      <c r="O994" s="366"/>
      <c r="P994" s="366"/>
      <c r="Q994" s="366"/>
      <c r="R994" s="366">
        <f>SUM(R992:R993)</f>
        <v>1</v>
      </c>
      <c r="S994" s="366">
        <f>SUM(S992:S993)</f>
        <v>0</v>
      </c>
      <c r="T994" s="366">
        <f>SUM(T992:T993)</f>
        <v>0</v>
      </c>
      <c r="U994" s="367">
        <f t="shared" si="170"/>
        <v>130</v>
      </c>
      <c r="V994" s="376"/>
    </row>
    <row r="995" spans="1:24" ht="18">
      <c r="A995" s="337"/>
      <c r="B995" s="13"/>
      <c r="C995" s="314"/>
      <c r="D995" s="315"/>
      <c r="E995" s="315"/>
      <c r="F995" s="315"/>
      <c r="G995" s="315"/>
      <c r="H995" s="315"/>
      <c r="I995" s="315"/>
      <c r="J995" s="315"/>
      <c r="K995" s="315"/>
      <c r="L995" s="315"/>
      <c r="M995" s="315"/>
      <c r="N995" s="315"/>
      <c r="O995" s="315"/>
      <c r="P995" s="315"/>
      <c r="Q995" s="315"/>
      <c r="R995" s="315"/>
      <c r="S995" s="315"/>
      <c r="T995" s="315"/>
      <c r="U995" s="315">
        <f t="shared" si="170"/>
        <v>0</v>
      </c>
      <c r="V995" s="376"/>
      <c r="X995" s="30"/>
    </row>
    <row r="996" spans="1:22" ht="18">
      <c r="A996" s="334"/>
      <c r="B996" s="7"/>
      <c r="C996" s="314"/>
      <c r="D996" s="315"/>
      <c r="E996" s="315"/>
      <c r="F996" s="315"/>
      <c r="G996" s="315"/>
      <c r="H996" s="315"/>
      <c r="I996" s="315"/>
      <c r="J996" s="315"/>
      <c r="K996" s="315"/>
      <c r="L996" s="315"/>
      <c r="M996" s="315"/>
      <c r="N996" s="315"/>
      <c r="O996" s="315"/>
      <c r="P996" s="315"/>
      <c r="Q996" s="315"/>
      <c r="R996" s="315"/>
      <c r="S996" s="315"/>
      <c r="T996" s="315"/>
      <c r="U996" s="315">
        <f t="shared" si="170"/>
        <v>0</v>
      </c>
      <c r="V996" s="376"/>
    </row>
    <row r="997" spans="1:22" ht="18">
      <c r="A997" s="335" t="s">
        <v>712</v>
      </c>
      <c r="B997" s="9"/>
      <c r="C997" s="314" t="s">
        <v>54</v>
      </c>
      <c r="D997" s="315">
        <v>52</v>
      </c>
      <c r="E997" s="315">
        <v>24</v>
      </c>
      <c r="F997" s="315">
        <v>8</v>
      </c>
      <c r="G997" s="315">
        <v>3</v>
      </c>
      <c r="H997" s="315">
        <v>2</v>
      </c>
      <c r="I997" s="315"/>
      <c r="J997" s="315"/>
      <c r="K997" s="315"/>
      <c r="L997" s="315"/>
      <c r="M997" s="315">
        <v>3</v>
      </c>
      <c r="N997" s="315"/>
      <c r="O997" s="315"/>
      <c r="P997" s="315"/>
      <c r="Q997" s="315"/>
      <c r="R997" s="315">
        <v>1</v>
      </c>
      <c r="S997" s="315"/>
      <c r="T997" s="315"/>
      <c r="U997" s="315">
        <f t="shared" si="170"/>
        <v>93</v>
      </c>
      <c r="V997" s="376"/>
    </row>
    <row r="998" spans="1:22" ht="18">
      <c r="A998" s="335" t="s">
        <v>713</v>
      </c>
      <c r="B998" s="9"/>
      <c r="C998" s="314" t="s">
        <v>11</v>
      </c>
      <c r="D998" s="313">
        <v>16</v>
      </c>
      <c r="E998" s="315">
        <v>8</v>
      </c>
      <c r="F998" s="313">
        <v>4</v>
      </c>
      <c r="G998" s="315"/>
      <c r="H998" s="315"/>
      <c r="I998" s="315"/>
      <c r="J998" s="315"/>
      <c r="K998" s="315"/>
      <c r="L998" s="315"/>
      <c r="M998" s="315"/>
      <c r="N998" s="315"/>
      <c r="O998" s="315"/>
      <c r="P998" s="315"/>
      <c r="Q998" s="315"/>
      <c r="R998" s="315"/>
      <c r="S998" s="315"/>
      <c r="T998" s="315"/>
      <c r="U998" s="315">
        <f t="shared" si="170"/>
        <v>28</v>
      </c>
      <c r="V998" s="376"/>
    </row>
    <row r="999" spans="1:22" ht="18">
      <c r="A999" s="336" t="s">
        <v>714</v>
      </c>
      <c r="B999" s="10"/>
      <c r="C999" s="312" t="s">
        <v>11</v>
      </c>
      <c r="D999" s="313">
        <v>20</v>
      </c>
      <c r="E999" s="313">
        <v>8</v>
      </c>
      <c r="F999" s="313"/>
      <c r="G999" s="315"/>
      <c r="H999" s="315"/>
      <c r="I999" s="315"/>
      <c r="J999" s="315"/>
      <c r="K999" s="315"/>
      <c r="L999" s="315"/>
      <c r="M999" s="315"/>
      <c r="N999" s="315"/>
      <c r="O999" s="315"/>
      <c r="P999" s="315"/>
      <c r="Q999" s="315"/>
      <c r="R999" s="315"/>
      <c r="S999" s="315"/>
      <c r="T999" s="315"/>
      <c r="U999" s="315">
        <f t="shared" si="170"/>
        <v>28</v>
      </c>
      <c r="V999" s="376"/>
    </row>
    <row r="1000" spans="1:22" ht="18">
      <c r="A1000" s="358" t="s">
        <v>715</v>
      </c>
      <c r="B1000" s="359"/>
      <c r="C1000" s="365" t="s">
        <v>7</v>
      </c>
      <c r="D1000" s="366">
        <f aca="true" t="shared" si="174" ref="D1000:J1000">SUM(D997:D999)</f>
        <v>88</v>
      </c>
      <c r="E1000" s="366">
        <f t="shared" si="174"/>
        <v>40</v>
      </c>
      <c r="F1000" s="366">
        <f t="shared" si="174"/>
        <v>12</v>
      </c>
      <c r="G1000" s="366">
        <f t="shared" si="174"/>
        <v>3</v>
      </c>
      <c r="H1000" s="366">
        <f t="shared" si="174"/>
        <v>2</v>
      </c>
      <c r="I1000" s="366">
        <f t="shared" si="174"/>
        <v>0</v>
      </c>
      <c r="J1000" s="366">
        <f t="shared" si="174"/>
        <v>0</v>
      </c>
      <c r="K1000" s="366"/>
      <c r="L1000" s="366"/>
      <c r="M1000" s="366">
        <f>SUM(M997:M999)</f>
        <v>3</v>
      </c>
      <c r="N1000" s="366"/>
      <c r="O1000" s="366"/>
      <c r="P1000" s="366"/>
      <c r="Q1000" s="366"/>
      <c r="R1000" s="366">
        <f>SUM(R997:R999)</f>
        <v>1</v>
      </c>
      <c r="S1000" s="366">
        <f>SUM(S997:S999)</f>
        <v>0</v>
      </c>
      <c r="T1000" s="366">
        <f>SUM(T997:T999)</f>
        <v>0</v>
      </c>
      <c r="U1000" s="367">
        <f t="shared" si="170"/>
        <v>149</v>
      </c>
      <c r="V1000" s="376"/>
    </row>
    <row r="1001" spans="1:22" ht="18">
      <c r="A1001" s="337"/>
      <c r="B1001" s="13"/>
      <c r="C1001" s="314"/>
      <c r="D1001" s="315"/>
      <c r="E1001" s="315"/>
      <c r="F1001" s="315"/>
      <c r="G1001" s="315"/>
      <c r="H1001" s="315"/>
      <c r="I1001" s="315"/>
      <c r="J1001" s="315"/>
      <c r="K1001" s="315"/>
      <c r="L1001" s="315"/>
      <c r="M1001" s="315"/>
      <c r="N1001" s="315"/>
      <c r="O1001" s="315"/>
      <c r="P1001" s="315"/>
      <c r="Q1001" s="315"/>
      <c r="R1001" s="315"/>
      <c r="S1001" s="315"/>
      <c r="T1001" s="315"/>
      <c r="U1001" s="315">
        <f t="shared" si="170"/>
        <v>0</v>
      </c>
      <c r="V1001" s="376"/>
    </row>
    <row r="1002" spans="1:22" ht="18">
      <c r="A1002" s="334"/>
      <c r="B1002" s="7"/>
      <c r="C1002" s="314"/>
      <c r="D1002" s="315"/>
      <c r="E1002" s="315"/>
      <c r="F1002" s="315"/>
      <c r="G1002" s="315"/>
      <c r="H1002" s="315"/>
      <c r="I1002" s="315"/>
      <c r="J1002" s="315"/>
      <c r="K1002" s="315"/>
      <c r="L1002" s="315"/>
      <c r="M1002" s="315"/>
      <c r="N1002" s="315"/>
      <c r="O1002" s="315"/>
      <c r="P1002" s="315"/>
      <c r="Q1002" s="315"/>
      <c r="R1002" s="315"/>
      <c r="S1002" s="315"/>
      <c r="T1002" s="315"/>
      <c r="U1002" s="315">
        <f t="shared" si="170"/>
        <v>0</v>
      </c>
      <c r="V1002" s="376"/>
    </row>
    <row r="1003" spans="1:22" ht="18">
      <c r="A1003" s="335" t="s">
        <v>716</v>
      </c>
      <c r="B1003" s="9"/>
      <c r="C1003" s="314" t="s">
        <v>122</v>
      </c>
      <c r="D1003" s="315">
        <v>76</v>
      </c>
      <c r="E1003" s="315">
        <v>28</v>
      </c>
      <c r="F1003" s="315">
        <v>8</v>
      </c>
      <c r="G1003" s="315">
        <v>9</v>
      </c>
      <c r="H1003" s="315">
        <v>2</v>
      </c>
      <c r="I1003" s="315"/>
      <c r="J1003" s="315"/>
      <c r="K1003" s="315"/>
      <c r="L1003" s="315"/>
      <c r="M1003" s="315">
        <v>5</v>
      </c>
      <c r="N1003" s="315"/>
      <c r="O1003" s="315"/>
      <c r="P1003" s="315"/>
      <c r="Q1003" s="315"/>
      <c r="R1003" s="315"/>
      <c r="S1003" s="315">
        <v>1</v>
      </c>
      <c r="T1003" s="315"/>
      <c r="U1003" s="315">
        <f t="shared" si="170"/>
        <v>129</v>
      </c>
      <c r="V1003" s="376"/>
    </row>
    <row r="1004" spans="1:22" ht="18">
      <c r="A1004" s="335" t="s">
        <v>717</v>
      </c>
      <c r="B1004" s="9"/>
      <c r="C1004" s="314" t="s">
        <v>109</v>
      </c>
      <c r="D1004" s="315">
        <v>52</v>
      </c>
      <c r="E1004" s="315">
        <v>12</v>
      </c>
      <c r="F1004" s="315">
        <v>8</v>
      </c>
      <c r="G1004" s="315"/>
      <c r="H1004" s="315"/>
      <c r="I1004" s="315"/>
      <c r="J1004" s="315"/>
      <c r="K1004" s="315"/>
      <c r="L1004" s="315"/>
      <c r="M1004" s="315"/>
      <c r="N1004" s="315"/>
      <c r="O1004" s="315"/>
      <c r="P1004" s="315"/>
      <c r="Q1004" s="315"/>
      <c r="R1004" s="315"/>
      <c r="S1004" s="315"/>
      <c r="T1004" s="315"/>
      <c r="U1004" s="315">
        <f t="shared" si="170"/>
        <v>72</v>
      </c>
      <c r="V1004" s="376"/>
    </row>
    <row r="1005" spans="1:22" ht="18">
      <c r="A1005" s="368" t="s">
        <v>718</v>
      </c>
      <c r="B1005" s="10"/>
      <c r="C1005" s="368" t="s">
        <v>744</v>
      </c>
      <c r="D1005" s="369">
        <v>24</v>
      </c>
      <c r="E1005" s="369">
        <v>16</v>
      </c>
      <c r="F1005" s="369">
        <v>4</v>
      </c>
      <c r="G1005" s="369"/>
      <c r="H1005" s="369"/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>
        <f t="shared" si="170"/>
        <v>44</v>
      </c>
      <c r="V1005" s="376"/>
    </row>
    <row r="1006" spans="1:22" ht="18">
      <c r="A1006" s="368" t="s">
        <v>719</v>
      </c>
      <c r="B1006" s="10"/>
      <c r="C1006" s="368" t="s">
        <v>34</v>
      </c>
      <c r="D1006" s="369">
        <v>20</v>
      </c>
      <c r="E1006" s="369">
        <v>12</v>
      </c>
      <c r="F1006" s="369">
        <v>4</v>
      </c>
      <c r="G1006" s="369"/>
      <c r="H1006" s="369"/>
      <c r="I1006" s="369"/>
      <c r="J1006" s="369"/>
      <c r="K1006" s="369"/>
      <c r="L1006" s="369"/>
      <c r="M1006" s="369"/>
      <c r="N1006" s="369"/>
      <c r="O1006" s="369"/>
      <c r="P1006" s="369"/>
      <c r="Q1006" s="369"/>
      <c r="R1006" s="369"/>
      <c r="S1006" s="369"/>
      <c r="T1006" s="369"/>
      <c r="U1006" s="369">
        <f t="shared" si="170"/>
        <v>36</v>
      </c>
      <c r="V1006" s="376"/>
    </row>
    <row r="1007" spans="1:22" ht="18">
      <c r="A1007" s="374" t="s">
        <v>720</v>
      </c>
      <c r="B1007" s="375"/>
      <c r="C1007" s="365" t="s">
        <v>7</v>
      </c>
      <c r="D1007" s="366">
        <f aca="true" t="shared" si="175" ref="D1007:J1007">SUM(D1003:D1006)</f>
        <v>172</v>
      </c>
      <c r="E1007" s="366">
        <f t="shared" si="175"/>
        <v>68</v>
      </c>
      <c r="F1007" s="366">
        <f t="shared" si="175"/>
        <v>24</v>
      </c>
      <c r="G1007" s="366">
        <f t="shared" si="175"/>
        <v>9</v>
      </c>
      <c r="H1007" s="366">
        <f t="shared" si="175"/>
        <v>2</v>
      </c>
      <c r="I1007" s="366">
        <f t="shared" si="175"/>
        <v>0</v>
      </c>
      <c r="J1007" s="366">
        <f t="shared" si="175"/>
        <v>0</v>
      </c>
      <c r="K1007" s="366"/>
      <c r="L1007" s="366"/>
      <c r="M1007" s="366">
        <f>SUM(M1003:M1006)</f>
        <v>5</v>
      </c>
      <c r="N1007" s="366"/>
      <c r="O1007" s="366"/>
      <c r="P1007" s="366"/>
      <c r="Q1007" s="366"/>
      <c r="R1007" s="366">
        <f>SUM(R1003:R1006)</f>
        <v>0</v>
      </c>
      <c r="S1007" s="366">
        <f>SUM(S1003:S1006)</f>
        <v>1</v>
      </c>
      <c r="T1007" s="366">
        <f>SUM(T1003:T1006)</f>
        <v>0</v>
      </c>
      <c r="U1007" s="367">
        <f t="shared" si="170"/>
        <v>281</v>
      </c>
      <c r="V1007" s="376"/>
    </row>
    <row r="1008" spans="1:22" ht="18">
      <c r="A1008" s="337"/>
      <c r="B1008" s="13"/>
      <c r="C1008" s="314"/>
      <c r="D1008" s="315"/>
      <c r="E1008" s="315"/>
      <c r="F1008" s="315"/>
      <c r="G1008" s="315"/>
      <c r="H1008" s="315"/>
      <c r="I1008" s="315"/>
      <c r="J1008" s="315"/>
      <c r="K1008" s="315"/>
      <c r="L1008" s="315"/>
      <c r="M1008" s="315"/>
      <c r="N1008" s="315"/>
      <c r="O1008" s="315"/>
      <c r="P1008" s="315"/>
      <c r="Q1008" s="315"/>
      <c r="R1008" s="315"/>
      <c r="S1008" s="315"/>
      <c r="T1008" s="315"/>
      <c r="U1008" s="315">
        <f t="shared" si="170"/>
        <v>0</v>
      </c>
      <c r="V1008" s="376"/>
    </row>
    <row r="1009" spans="1:22" ht="18">
      <c r="A1009" s="334"/>
      <c r="B1009" s="7"/>
      <c r="C1009" s="314"/>
      <c r="D1009" s="315"/>
      <c r="E1009" s="315"/>
      <c r="F1009" s="315"/>
      <c r="G1009" s="315"/>
      <c r="H1009" s="315"/>
      <c r="I1009" s="315"/>
      <c r="J1009" s="315"/>
      <c r="K1009" s="315"/>
      <c r="L1009" s="315"/>
      <c r="M1009" s="315"/>
      <c r="N1009" s="315"/>
      <c r="O1009" s="315"/>
      <c r="P1009" s="315"/>
      <c r="Q1009" s="315"/>
      <c r="R1009" s="315"/>
      <c r="S1009" s="315"/>
      <c r="T1009" s="315"/>
      <c r="U1009" s="315">
        <f t="shared" si="170"/>
        <v>0</v>
      </c>
      <c r="V1009" s="376"/>
    </row>
    <row r="1010" spans="1:22" ht="18">
      <c r="A1010" s="334" t="s">
        <v>721</v>
      </c>
      <c r="B1010" s="7"/>
      <c r="C1010" s="314" t="s">
        <v>54</v>
      </c>
      <c r="D1010" s="315">
        <v>52</v>
      </c>
      <c r="E1010" s="315">
        <v>24</v>
      </c>
      <c r="F1010" s="315">
        <v>8</v>
      </c>
      <c r="G1010" s="315">
        <v>4</v>
      </c>
      <c r="H1010" s="315">
        <v>2</v>
      </c>
      <c r="I1010" s="315"/>
      <c r="J1010" s="315"/>
      <c r="K1010" s="315"/>
      <c r="L1010" s="315"/>
      <c r="M1010" s="315">
        <v>3</v>
      </c>
      <c r="N1010" s="315"/>
      <c r="O1010" s="315"/>
      <c r="P1010" s="315"/>
      <c r="Q1010" s="315"/>
      <c r="R1010" s="315">
        <v>1</v>
      </c>
      <c r="S1010" s="315"/>
      <c r="T1010" s="315"/>
      <c r="U1010" s="315">
        <f t="shared" si="170"/>
        <v>94</v>
      </c>
      <c r="V1010" s="376"/>
    </row>
    <row r="1011" spans="1:22" ht="18">
      <c r="A1011" s="344" t="s">
        <v>722</v>
      </c>
      <c r="B1011" s="21"/>
      <c r="C1011" s="314" t="s">
        <v>32</v>
      </c>
      <c r="D1011" s="315">
        <v>16</v>
      </c>
      <c r="E1011" s="315">
        <v>8</v>
      </c>
      <c r="F1011" s="315">
        <v>4</v>
      </c>
      <c r="G1011" s="315"/>
      <c r="H1011" s="315"/>
      <c r="I1011" s="315"/>
      <c r="J1011" s="315"/>
      <c r="K1011" s="315"/>
      <c r="L1011" s="315"/>
      <c r="M1011" s="315"/>
      <c r="N1011" s="315"/>
      <c r="O1011" s="315"/>
      <c r="P1011" s="315"/>
      <c r="Q1011" s="315"/>
      <c r="R1011" s="315"/>
      <c r="S1011" s="315"/>
      <c r="T1011" s="315"/>
      <c r="U1011" s="315">
        <f t="shared" si="170"/>
        <v>28</v>
      </c>
      <c r="V1011" s="376"/>
    </row>
    <row r="1012" spans="1:22" ht="18">
      <c r="A1012" s="334" t="s">
        <v>995</v>
      </c>
      <c r="B1012" s="7"/>
      <c r="C1012" s="314" t="s">
        <v>11</v>
      </c>
      <c r="D1012" s="313">
        <v>16</v>
      </c>
      <c r="E1012" s="315">
        <v>8</v>
      </c>
      <c r="F1012" s="313">
        <v>4</v>
      </c>
      <c r="G1012" s="315"/>
      <c r="H1012" s="315"/>
      <c r="I1012" s="315"/>
      <c r="J1012" s="315"/>
      <c r="K1012" s="315"/>
      <c r="L1012" s="315"/>
      <c r="M1012" s="315"/>
      <c r="N1012" s="315"/>
      <c r="O1012" s="315"/>
      <c r="P1012" s="315"/>
      <c r="Q1012" s="315"/>
      <c r="R1012" s="315"/>
      <c r="S1012" s="315"/>
      <c r="T1012" s="315"/>
      <c r="U1012" s="315">
        <f t="shared" si="170"/>
        <v>28</v>
      </c>
      <c r="V1012" s="376"/>
    </row>
    <row r="1013" spans="1:22" ht="18">
      <c r="A1013" s="358" t="s">
        <v>723</v>
      </c>
      <c r="B1013" s="359"/>
      <c r="C1013" s="365" t="s">
        <v>7</v>
      </c>
      <c r="D1013" s="366">
        <f aca="true" t="shared" si="176" ref="D1013:J1013">SUM(D1010:D1012)</f>
        <v>84</v>
      </c>
      <c r="E1013" s="366">
        <f t="shared" si="176"/>
        <v>40</v>
      </c>
      <c r="F1013" s="366">
        <f t="shared" si="176"/>
        <v>16</v>
      </c>
      <c r="G1013" s="366">
        <f t="shared" si="176"/>
        <v>4</v>
      </c>
      <c r="H1013" s="366">
        <f t="shared" si="176"/>
        <v>2</v>
      </c>
      <c r="I1013" s="366">
        <f t="shared" si="176"/>
        <v>0</v>
      </c>
      <c r="J1013" s="366">
        <f t="shared" si="176"/>
        <v>0</v>
      </c>
      <c r="K1013" s="366"/>
      <c r="L1013" s="366"/>
      <c r="M1013" s="366">
        <f>SUM(M1010:M1012)</f>
        <v>3</v>
      </c>
      <c r="N1013" s="366"/>
      <c r="O1013" s="366"/>
      <c r="P1013" s="366"/>
      <c r="Q1013" s="366"/>
      <c r="R1013" s="366">
        <f>SUM(R1010:R1012)</f>
        <v>1</v>
      </c>
      <c r="S1013" s="366">
        <f>SUM(S1010:S1012)</f>
        <v>0</v>
      </c>
      <c r="T1013" s="366">
        <f>SUM(T1010:T1012)</f>
        <v>0</v>
      </c>
      <c r="U1013" s="367">
        <f t="shared" si="170"/>
        <v>150</v>
      </c>
      <c r="V1013" s="376"/>
    </row>
    <row r="1014" spans="1:22" ht="18">
      <c r="A1014" s="337"/>
      <c r="B1014" s="13"/>
      <c r="C1014" s="314"/>
      <c r="D1014" s="315"/>
      <c r="E1014" s="315"/>
      <c r="F1014" s="315"/>
      <c r="G1014" s="315"/>
      <c r="H1014" s="315"/>
      <c r="I1014" s="315"/>
      <c r="J1014" s="315"/>
      <c r="K1014" s="315"/>
      <c r="L1014" s="315"/>
      <c r="M1014" s="315"/>
      <c r="N1014" s="315"/>
      <c r="O1014" s="315"/>
      <c r="P1014" s="315"/>
      <c r="Q1014" s="315"/>
      <c r="R1014" s="315"/>
      <c r="S1014" s="315"/>
      <c r="T1014" s="315"/>
      <c r="U1014" s="315">
        <f>SUM(D1014:G1014)</f>
        <v>0</v>
      </c>
      <c r="V1014" s="376"/>
    </row>
    <row r="1015" spans="1:22" ht="18">
      <c r="A1015" s="334"/>
      <c r="B1015" s="7"/>
      <c r="C1015" s="314"/>
      <c r="D1015" s="315"/>
      <c r="E1015" s="315"/>
      <c r="F1015" s="315"/>
      <c r="G1015" s="315"/>
      <c r="H1015" s="315"/>
      <c r="I1015" s="315"/>
      <c r="J1015" s="315"/>
      <c r="K1015" s="315"/>
      <c r="L1015" s="315"/>
      <c r="M1015" s="315"/>
      <c r="N1015" s="315"/>
      <c r="O1015" s="315"/>
      <c r="P1015" s="315"/>
      <c r="Q1015" s="315"/>
      <c r="R1015" s="315"/>
      <c r="S1015" s="315"/>
      <c r="T1015" s="315"/>
      <c r="U1015" s="315">
        <f>SUM(D1015:G1015)</f>
        <v>0</v>
      </c>
      <c r="V1015" s="376"/>
    </row>
    <row r="1016" spans="1:22" ht="18">
      <c r="A1016" s="335" t="s">
        <v>724</v>
      </c>
      <c r="B1016" s="9"/>
      <c r="C1016" s="347" t="s">
        <v>9</v>
      </c>
      <c r="D1016" s="315">
        <v>64</v>
      </c>
      <c r="E1016" s="315">
        <v>28</v>
      </c>
      <c r="F1016" s="315">
        <v>8</v>
      </c>
      <c r="G1016" s="315">
        <v>4</v>
      </c>
      <c r="H1016" s="315">
        <v>2</v>
      </c>
      <c r="I1016" s="315"/>
      <c r="J1016" s="315"/>
      <c r="K1016" s="315"/>
      <c r="L1016" s="315"/>
      <c r="M1016" s="315">
        <v>3</v>
      </c>
      <c r="N1016" s="315"/>
      <c r="O1016" s="315"/>
      <c r="P1016" s="315"/>
      <c r="Q1016" s="315"/>
      <c r="R1016" s="315">
        <v>1</v>
      </c>
      <c r="S1016" s="315"/>
      <c r="T1016" s="315"/>
      <c r="U1016" s="315">
        <f aca="true" t="shared" si="177" ref="U1016:U1032">SUM(D1016:T1016)</f>
        <v>110</v>
      </c>
      <c r="V1016" s="376"/>
    </row>
    <row r="1017" spans="1:22" ht="18">
      <c r="A1017" s="335" t="s">
        <v>725</v>
      </c>
      <c r="B1017" s="9"/>
      <c r="C1017" s="314" t="s">
        <v>11</v>
      </c>
      <c r="D1017" s="313">
        <v>16</v>
      </c>
      <c r="E1017" s="315">
        <v>8</v>
      </c>
      <c r="F1017" s="313">
        <v>4</v>
      </c>
      <c r="G1017" s="315"/>
      <c r="H1017" s="315"/>
      <c r="I1017" s="315"/>
      <c r="J1017" s="315"/>
      <c r="K1017" s="315"/>
      <c r="L1017" s="315"/>
      <c r="M1017" s="315"/>
      <c r="N1017" s="315"/>
      <c r="O1017" s="315"/>
      <c r="P1017" s="315"/>
      <c r="Q1017" s="315"/>
      <c r="R1017" s="315"/>
      <c r="S1017" s="315"/>
      <c r="T1017" s="315"/>
      <c r="U1017" s="315">
        <f t="shared" si="177"/>
        <v>28</v>
      </c>
      <c r="V1017" s="376"/>
    </row>
    <row r="1018" spans="1:22" ht="18">
      <c r="A1018" s="335" t="s">
        <v>726</v>
      </c>
      <c r="B1018" s="9"/>
      <c r="C1018" s="314" t="s">
        <v>11</v>
      </c>
      <c r="D1018" s="313">
        <v>20</v>
      </c>
      <c r="E1018" s="315">
        <v>8</v>
      </c>
      <c r="F1018" s="313"/>
      <c r="G1018" s="315"/>
      <c r="H1018" s="315"/>
      <c r="I1018" s="315"/>
      <c r="J1018" s="315"/>
      <c r="K1018" s="315"/>
      <c r="L1018" s="315"/>
      <c r="M1018" s="315"/>
      <c r="N1018" s="315"/>
      <c r="O1018" s="315"/>
      <c r="P1018" s="315"/>
      <c r="Q1018" s="315"/>
      <c r="R1018" s="315"/>
      <c r="S1018" s="315"/>
      <c r="T1018" s="315"/>
      <c r="U1018" s="315">
        <f t="shared" si="177"/>
        <v>28</v>
      </c>
      <c r="V1018" s="376"/>
    </row>
    <row r="1019" spans="1:22" ht="18">
      <c r="A1019" s="335" t="s">
        <v>727</v>
      </c>
      <c r="B1019" s="9"/>
      <c r="C1019" s="314" t="s">
        <v>11</v>
      </c>
      <c r="D1019" s="313">
        <v>16</v>
      </c>
      <c r="E1019" s="315">
        <v>8</v>
      </c>
      <c r="F1019" s="313">
        <v>4</v>
      </c>
      <c r="G1019" s="315"/>
      <c r="H1019" s="315"/>
      <c r="I1019" s="315"/>
      <c r="J1019" s="315"/>
      <c r="K1019" s="315"/>
      <c r="L1019" s="315"/>
      <c r="M1019" s="315"/>
      <c r="N1019" s="315"/>
      <c r="O1019" s="315"/>
      <c r="P1019" s="315"/>
      <c r="Q1019" s="315"/>
      <c r="R1019" s="315"/>
      <c r="S1019" s="315"/>
      <c r="T1019" s="315"/>
      <c r="U1019" s="315">
        <f t="shared" si="177"/>
        <v>28</v>
      </c>
      <c r="V1019" s="376"/>
    </row>
    <row r="1020" spans="1:22" ht="18">
      <c r="A1020" s="335" t="s">
        <v>728</v>
      </c>
      <c r="B1020" s="9"/>
      <c r="C1020" s="314" t="s">
        <v>11</v>
      </c>
      <c r="D1020" s="313">
        <v>16</v>
      </c>
      <c r="E1020" s="315">
        <v>8</v>
      </c>
      <c r="F1020" s="313">
        <v>4</v>
      </c>
      <c r="G1020" s="315"/>
      <c r="H1020" s="315"/>
      <c r="I1020" s="315"/>
      <c r="J1020" s="315"/>
      <c r="K1020" s="315"/>
      <c r="L1020" s="315"/>
      <c r="M1020" s="315"/>
      <c r="N1020" s="315"/>
      <c r="O1020" s="315"/>
      <c r="P1020" s="315"/>
      <c r="Q1020" s="315"/>
      <c r="R1020" s="315"/>
      <c r="S1020" s="315"/>
      <c r="T1020" s="315"/>
      <c r="U1020" s="315">
        <f t="shared" si="177"/>
        <v>28</v>
      </c>
      <c r="V1020" s="376"/>
    </row>
    <row r="1021" spans="1:22" ht="18">
      <c r="A1021" s="368" t="s">
        <v>729</v>
      </c>
      <c r="B1021" s="10"/>
      <c r="C1021" s="368" t="s">
        <v>34</v>
      </c>
      <c r="D1021" s="369">
        <v>20</v>
      </c>
      <c r="E1021" s="369">
        <v>12</v>
      </c>
      <c r="F1021" s="369">
        <v>4</v>
      </c>
      <c r="G1021" s="369"/>
      <c r="H1021" s="369"/>
      <c r="I1021" s="369"/>
      <c r="J1021" s="369"/>
      <c r="K1021" s="369"/>
      <c r="L1021" s="369"/>
      <c r="M1021" s="369"/>
      <c r="N1021" s="369"/>
      <c r="O1021" s="369"/>
      <c r="P1021" s="369"/>
      <c r="Q1021" s="369"/>
      <c r="R1021" s="369"/>
      <c r="S1021" s="369"/>
      <c r="T1021" s="369"/>
      <c r="U1021" s="369">
        <f t="shared" si="177"/>
        <v>36</v>
      </c>
      <c r="V1021" s="376"/>
    </row>
    <row r="1022" spans="1:22" ht="18">
      <c r="A1022" s="374" t="s">
        <v>730</v>
      </c>
      <c r="B1022" s="375"/>
      <c r="C1022" s="365" t="s">
        <v>7</v>
      </c>
      <c r="D1022" s="366">
        <f aca="true" t="shared" si="178" ref="D1022:J1022">SUM(D1016:D1021)</f>
        <v>152</v>
      </c>
      <c r="E1022" s="366">
        <f t="shared" si="178"/>
        <v>72</v>
      </c>
      <c r="F1022" s="366">
        <f t="shared" si="178"/>
        <v>24</v>
      </c>
      <c r="G1022" s="366">
        <f t="shared" si="178"/>
        <v>4</v>
      </c>
      <c r="H1022" s="366">
        <f t="shared" si="178"/>
        <v>2</v>
      </c>
      <c r="I1022" s="366">
        <f t="shared" si="178"/>
        <v>0</v>
      </c>
      <c r="J1022" s="366">
        <f t="shared" si="178"/>
        <v>0</v>
      </c>
      <c r="K1022" s="366"/>
      <c r="L1022" s="366"/>
      <c r="M1022" s="366">
        <f>SUM(M1016:M1021)</f>
        <v>3</v>
      </c>
      <c r="N1022" s="366"/>
      <c r="O1022" s="366"/>
      <c r="P1022" s="366"/>
      <c r="Q1022" s="366"/>
      <c r="R1022" s="366">
        <f>SUM(R1016:R1021)</f>
        <v>1</v>
      </c>
      <c r="S1022" s="366">
        <f>SUM(S1016:S1021)</f>
        <v>0</v>
      </c>
      <c r="T1022" s="366">
        <f>SUM(T1016:T1021)</f>
        <v>0</v>
      </c>
      <c r="U1022" s="367">
        <f t="shared" si="177"/>
        <v>258</v>
      </c>
      <c r="V1022" s="376"/>
    </row>
    <row r="1023" spans="1:22" ht="18">
      <c r="A1023" s="337"/>
      <c r="B1023" s="13"/>
      <c r="C1023" s="314"/>
      <c r="D1023" s="315"/>
      <c r="E1023" s="315"/>
      <c r="F1023" s="315"/>
      <c r="G1023" s="315"/>
      <c r="H1023" s="315"/>
      <c r="I1023" s="315"/>
      <c r="J1023" s="315"/>
      <c r="K1023" s="315"/>
      <c r="L1023" s="315"/>
      <c r="M1023" s="315"/>
      <c r="N1023" s="315"/>
      <c r="O1023" s="315"/>
      <c r="P1023" s="315"/>
      <c r="Q1023" s="315"/>
      <c r="R1023" s="315"/>
      <c r="S1023" s="315"/>
      <c r="T1023" s="315"/>
      <c r="U1023" s="315">
        <f t="shared" si="177"/>
        <v>0</v>
      </c>
      <c r="V1023" s="376"/>
    </row>
    <row r="1024" spans="1:22" ht="18">
      <c r="A1024" s="334"/>
      <c r="B1024" s="7"/>
      <c r="C1024" s="314"/>
      <c r="D1024" s="315"/>
      <c r="E1024" s="315"/>
      <c r="F1024" s="315"/>
      <c r="G1024" s="315"/>
      <c r="H1024" s="315"/>
      <c r="I1024" s="315"/>
      <c r="J1024" s="315"/>
      <c r="K1024" s="315"/>
      <c r="L1024" s="315"/>
      <c r="M1024" s="315"/>
      <c r="N1024" s="315"/>
      <c r="O1024" s="315"/>
      <c r="P1024" s="315"/>
      <c r="Q1024" s="315"/>
      <c r="R1024" s="315"/>
      <c r="S1024" s="315"/>
      <c r="T1024" s="315"/>
      <c r="U1024" s="315">
        <f t="shared" si="177"/>
        <v>0</v>
      </c>
      <c r="V1024" s="376"/>
    </row>
    <row r="1025" spans="1:22" ht="18">
      <c r="A1025" s="335" t="s">
        <v>731</v>
      </c>
      <c r="B1025" s="9"/>
      <c r="C1025" s="314" t="s">
        <v>48</v>
      </c>
      <c r="D1025" s="315">
        <v>56</v>
      </c>
      <c r="E1025" s="315">
        <v>24</v>
      </c>
      <c r="F1025" s="315">
        <v>8</v>
      </c>
      <c r="G1025" s="315">
        <v>4</v>
      </c>
      <c r="H1025" s="315">
        <v>2</v>
      </c>
      <c r="I1025" s="315"/>
      <c r="J1025" s="315"/>
      <c r="K1025" s="315"/>
      <c r="L1025" s="315"/>
      <c r="M1025" s="315">
        <v>3</v>
      </c>
      <c r="N1025" s="315"/>
      <c r="O1025" s="315"/>
      <c r="P1025" s="315"/>
      <c r="Q1025" s="315"/>
      <c r="R1025" s="315">
        <v>1</v>
      </c>
      <c r="S1025" s="315"/>
      <c r="T1025" s="315"/>
      <c r="U1025" s="315">
        <f t="shared" si="177"/>
        <v>98</v>
      </c>
      <c r="V1025" s="376"/>
    </row>
    <row r="1026" spans="1:22" ht="18">
      <c r="A1026" s="335" t="s">
        <v>732</v>
      </c>
      <c r="B1026" s="9"/>
      <c r="C1026" s="314" t="s">
        <v>11</v>
      </c>
      <c r="D1026" s="313">
        <v>16</v>
      </c>
      <c r="E1026" s="315">
        <v>8</v>
      </c>
      <c r="F1026" s="313">
        <v>4</v>
      </c>
      <c r="G1026" s="315"/>
      <c r="H1026" s="315"/>
      <c r="I1026" s="315"/>
      <c r="J1026" s="315"/>
      <c r="K1026" s="315"/>
      <c r="L1026" s="315"/>
      <c r="M1026" s="315"/>
      <c r="N1026" s="315"/>
      <c r="O1026" s="315"/>
      <c r="P1026" s="315"/>
      <c r="Q1026" s="315"/>
      <c r="R1026" s="315"/>
      <c r="S1026" s="315"/>
      <c r="T1026" s="315"/>
      <c r="U1026" s="315">
        <f t="shared" si="177"/>
        <v>28</v>
      </c>
      <c r="V1026" s="376"/>
    </row>
    <row r="1027" spans="1:22" ht="18">
      <c r="A1027" s="335" t="s">
        <v>733</v>
      </c>
      <c r="B1027" s="9"/>
      <c r="C1027" s="314" t="s">
        <v>11</v>
      </c>
      <c r="D1027" s="313">
        <v>20</v>
      </c>
      <c r="E1027" s="315">
        <v>8</v>
      </c>
      <c r="F1027" s="313"/>
      <c r="G1027" s="315"/>
      <c r="H1027" s="315"/>
      <c r="I1027" s="315"/>
      <c r="J1027" s="315"/>
      <c r="K1027" s="315"/>
      <c r="L1027" s="315"/>
      <c r="M1027" s="315"/>
      <c r="N1027" s="315"/>
      <c r="O1027" s="315"/>
      <c r="P1027" s="315"/>
      <c r="Q1027" s="315"/>
      <c r="R1027" s="315"/>
      <c r="S1027" s="315"/>
      <c r="T1027" s="315"/>
      <c r="U1027" s="315">
        <f t="shared" si="177"/>
        <v>28</v>
      </c>
      <c r="V1027" s="376"/>
    </row>
    <row r="1028" spans="1:22" ht="18">
      <c r="A1028" s="358" t="s">
        <v>734</v>
      </c>
      <c r="B1028" s="359"/>
      <c r="C1028" s="365" t="s">
        <v>7</v>
      </c>
      <c r="D1028" s="366">
        <f aca="true" t="shared" si="179" ref="D1028:J1028">SUM(D1025:D1027)</f>
        <v>92</v>
      </c>
      <c r="E1028" s="366">
        <f t="shared" si="179"/>
        <v>40</v>
      </c>
      <c r="F1028" s="366">
        <f t="shared" si="179"/>
        <v>12</v>
      </c>
      <c r="G1028" s="366">
        <f t="shared" si="179"/>
        <v>4</v>
      </c>
      <c r="H1028" s="366">
        <f t="shared" si="179"/>
        <v>2</v>
      </c>
      <c r="I1028" s="366">
        <f t="shared" si="179"/>
        <v>0</v>
      </c>
      <c r="J1028" s="366">
        <f t="shared" si="179"/>
        <v>0</v>
      </c>
      <c r="K1028" s="366"/>
      <c r="L1028" s="366"/>
      <c r="M1028" s="366">
        <f>SUM(M1025:M1027)</f>
        <v>3</v>
      </c>
      <c r="N1028" s="366"/>
      <c r="O1028" s="366"/>
      <c r="P1028" s="366"/>
      <c r="Q1028" s="366"/>
      <c r="R1028" s="366">
        <f>SUM(R1025:R1027)</f>
        <v>1</v>
      </c>
      <c r="S1028" s="366">
        <f>SUM(S1025:S1027)</f>
        <v>0</v>
      </c>
      <c r="T1028" s="366">
        <f>SUM(T1025:T1027)</f>
        <v>0</v>
      </c>
      <c r="U1028" s="367">
        <f t="shared" si="177"/>
        <v>154</v>
      </c>
      <c r="V1028" s="376"/>
    </row>
    <row r="1029" spans="1:22" ht="18">
      <c r="A1029" s="337"/>
      <c r="B1029" s="13"/>
      <c r="C1029" s="314"/>
      <c r="D1029" s="315"/>
      <c r="E1029" s="315"/>
      <c r="F1029" s="315"/>
      <c r="G1029" s="315"/>
      <c r="H1029" s="315"/>
      <c r="I1029" s="315"/>
      <c r="J1029" s="315"/>
      <c r="K1029" s="315"/>
      <c r="L1029" s="315"/>
      <c r="M1029" s="315"/>
      <c r="N1029" s="315"/>
      <c r="O1029" s="315"/>
      <c r="P1029" s="315"/>
      <c r="Q1029" s="315"/>
      <c r="R1029" s="315"/>
      <c r="S1029" s="315"/>
      <c r="T1029" s="315"/>
      <c r="U1029" s="315">
        <f t="shared" si="177"/>
        <v>0</v>
      </c>
      <c r="V1029" s="376"/>
    </row>
    <row r="1030" spans="1:22" ht="18">
      <c r="A1030" s="337"/>
      <c r="B1030" s="13"/>
      <c r="C1030" s="314"/>
      <c r="D1030" s="315"/>
      <c r="E1030" s="315"/>
      <c r="F1030" s="315"/>
      <c r="G1030" s="315"/>
      <c r="H1030" s="315"/>
      <c r="I1030" s="315"/>
      <c r="J1030" s="315"/>
      <c r="K1030" s="315"/>
      <c r="L1030" s="315"/>
      <c r="M1030" s="315"/>
      <c r="N1030" s="315"/>
      <c r="O1030" s="315"/>
      <c r="P1030" s="315"/>
      <c r="Q1030" s="315"/>
      <c r="R1030" s="315"/>
      <c r="S1030" s="315"/>
      <c r="T1030" s="315"/>
      <c r="U1030" s="315">
        <f t="shared" si="177"/>
        <v>0</v>
      </c>
      <c r="V1030" s="376"/>
    </row>
    <row r="1031" spans="1:22" ht="18">
      <c r="A1031" s="335" t="s">
        <v>735</v>
      </c>
      <c r="B1031" s="9"/>
      <c r="C1031" s="314"/>
      <c r="D1031" s="315">
        <v>150</v>
      </c>
      <c r="E1031" s="315">
        <v>158</v>
      </c>
      <c r="F1031" s="315">
        <v>39</v>
      </c>
      <c r="G1031" s="315">
        <v>80</v>
      </c>
      <c r="H1031" s="315">
        <v>40</v>
      </c>
      <c r="I1031" s="315"/>
      <c r="J1031" s="315"/>
      <c r="K1031" s="315">
        <v>4</v>
      </c>
      <c r="L1031" s="315">
        <v>7</v>
      </c>
      <c r="M1031" s="315">
        <v>98</v>
      </c>
      <c r="N1031" s="315">
        <v>1</v>
      </c>
      <c r="O1031" s="315">
        <v>1</v>
      </c>
      <c r="P1031" s="315">
        <v>2</v>
      </c>
      <c r="Q1031" s="315">
        <v>2</v>
      </c>
      <c r="R1031" s="315">
        <v>24</v>
      </c>
      <c r="S1031" s="315">
        <v>21</v>
      </c>
      <c r="T1031" s="315">
        <v>5</v>
      </c>
      <c r="U1031" s="315">
        <f t="shared" si="177"/>
        <v>632</v>
      </c>
      <c r="V1031" s="376"/>
    </row>
    <row r="1032" spans="1:22" ht="18">
      <c r="A1032" s="335" t="s">
        <v>736</v>
      </c>
      <c r="B1032" s="9"/>
      <c r="C1032" s="314" t="s">
        <v>7</v>
      </c>
      <c r="D1032" s="315">
        <f aca="true" t="shared" si="180" ref="D1032:T1032">SUM(D1031)</f>
        <v>150</v>
      </c>
      <c r="E1032" s="315">
        <f t="shared" si="180"/>
        <v>158</v>
      </c>
      <c r="F1032" s="315">
        <f t="shared" si="180"/>
        <v>39</v>
      </c>
      <c r="G1032" s="315">
        <f t="shared" si="180"/>
        <v>80</v>
      </c>
      <c r="H1032" s="315">
        <f t="shared" si="180"/>
        <v>40</v>
      </c>
      <c r="I1032" s="315">
        <f t="shared" si="180"/>
        <v>0</v>
      </c>
      <c r="J1032" s="315">
        <f t="shared" si="180"/>
        <v>0</v>
      </c>
      <c r="K1032" s="315">
        <f t="shared" si="180"/>
        <v>4</v>
      </c>
      <c r="L1032" s="315">
        <f t="shared" si="180"/>
        <v>7</v>
      </c>
      <c r="M1032" s="315">
        <f t="shared" si="180"/>
        <v>98</v>
      </c>
      <c r="N1032" s="315">
        <f t="shared" si="180"/>
        <v>1</v>
      </c>
      <c r="O1032" s="315">
        <f t="shared" si="180"/>
        <v>1</v>
      </c>
      <c r="P1032" s="315">
        <f t="shared" si="180"/>
        <v>2</v>
      </c>
      <c r="Q1032" s="315">
        <f t="shared" si="180"/>
        <v>2</v>
      </c>
      <c r="R1032" s="315">
        <f t="shared" si="180"/>
        <v>24</v>
      </c>
      <c r="S1032" s="315">
        <f t="shared" si="180"/>
        <v>21</v>
      </c>
      <c r="T1032" s="315">
        <f t="shared" si="180"/>
        <v>5</v>
      </c>
      <c r="U1032" s="315">
        <f t="shared" si="177"/>
        <v>632</v>
      </c>
      <c r="V1032" s="376"/>
    </row>
    <row r="1033" spans="1:22" ht="18.75" thickBot="1">
      <c r="A1033" s="335"/>
      <c r="B1033" s="9"/>
      <c r="C1033" s="314"/>
      <c r="D1033" s="315"/>
      <c r="E1033" s="315"/>
      <c r="F1033" s="315"/>
      <c r="G1033" s="315"/>
      <c r="H1033" s="315"/>
      <c r="I1033" s="315"/>
      <c r="J1033" s="315"/>
      <c r="K1033" s="315"/>
      <c r="L1033" s="315"/>
      <c r="M1033" s="315"/>
      <c r="N1033" s="315"/>
      <c r="O1033" s="315"/>
      <c r="P1033" s="315"/>
      <c r="Q1033" s="315"/>
      <c r="R1033" s="315"/>
      <c r="S1033" s="315"/>
      <c r="T1033" s="315"/>
      <c r="U1033" s="315"/>
      <c r="V1033" s="376"/>
    </row>
    <row r="1034" spans="1:22" ht="20.25" customHeight="1" thickBot="1">
      <c r="A1034" s="345" t="s">
        <v>1034</v>
      </c>
      <c r="B1034" s="94"/>
      <c r="C1034" s="323"/>
      <c r="D1034" s="324">
        <f aca="true" t="shared" si="181" ref="D1034:U1034">SUM(D17:D1032)/2</f>
        <v>17703</v>
      </c>
      <c r="E1034" s="325">
        <f t="shared" si="181"/>
        <v>8410</v>
      </c>
      <c r="F1034" s="325">
        <f t="shared" si="181"/>
        <v>2622</v>
      </c>
      <c r="G1034" s="325">
        <f t="shared" si="181"/>
        <v>881</v>
      </c>
      <c r="H1034" s="325">
        <f t="shared" si="181"/>
        <v>337</v>
      </c>
      <c r="I1034" s="326">
        <f t="shared" si="181"/>
        <v>0</v>
      </c>
      <c r="J1034" s="326">
        <f t="shared" si="181"/>
        <v>0</v>
      </c>
      <c r="K1034" s="325">
        <f t="shared" si="181"/>
        <v>11</v>
      </c>
      <c r="L1034" s="325">
        <f t="shared" si="181"/>
        <v>25</v>
      </c>
      <c r="M1034" s="325">
        <f t="shared" si="181"/>
        <v>591</v>
      </c>
      <c r="N1034" s="325">
        <f t="shared" si="181"/>
        <v>1</v>
      </c>
      <c r="O1034" s="325">
        <f t="shared" si="181"/>
        <v>1</v>
      </c>
      <c r="P1034" s="325">
        <f t="shared" si="181"/>
        <v>2</v>
      </c>
      <c r="Q1034" s="325">
        <f t="shared" si="181"/>
        <v>2</v>
      </c>
      <c r="R1034" s="325">
        <f t="shared" si="181"/>
        <v>118</v>
      </c>
      <c r="S1034" s="325">
        <f t="shared" si="181"/>
        <v>46</v>
      </c>
      <c r="T1034" s="325">
        <f t="shared" si="181"/>
        <v>23</v>
      </c>
      <c r="U1034" s="327">
        <f t="shared" si="181"/>
        <v>30765</v>
      </c>
      <c r="V1034" s="376"/>
    </row>
    <row r="1035" spans="1:22" s="25" customFormat="1" ht="20.25" customHeight="1">
      <c r="A1035" s="388" t="s">
        <v>1032</v>
      </c>
      <c r="B1035" s="94"/>
      <c r="C1035" s="323"/>
      <c r="D1035" s="387">
        <v>17193</v>
      </c>
      <c r="E1035" s="387">
        <v>8410</v>
      </c>
      <c r="F1035" s="387">
        <v>2622</v>
      </c>
      <c r="G1035" s="387">
        <v>1326</v>
      </c>
      <c r="H1035" s="387"/>
      <c r="I1035" s="387"/>
      <c r="J1035" s="387"/>
      <c r="K1035" s="387"/>
      <c r="L1035" s="387"/>
      <c r="M1035" s="387"/>
      <c r="N1035" s="387"/>
      <c r="O1035" s="387"/>
      <c r="P1035" s="387"/>
      <c r="Q1035" s="387"/>
      <c r="R1035" s="387"/>
      <c r="S1035" s="387"/>
      <c r="T1035" s="387"/>
      <c r="U1035" s="387"/>
      <c r="V1035" s="380"/>
    </row>
    <row r="1036" spans="1:22" s="25" customFormat="1" ht="20.25" customHeight="1">
      <c r="A1036" s="396" t="s">
        <v>1033</v>
      </c>
      <c r="B1036" s="397"/>
      <c r="C1036" s="398"/>
      <c r="D1036" s="395">
        <f>D1035-D1034</f>
        <v>-510</v>
      </c>
      <c r="E1036" s="395">
        <f>E1035-E1034</f>
        <v>0</v>
      </c>
      <c r="F1036" s="395">
        <f>F1035-F1034</f>
        <v>0</v>
      </c>
      <c r="G1036" s="395">
        <f>G1035-G1034</f>
        <v>445</v>
      </c>
      <c r="H1036" s="387"/>
      <c r="I1036" s="387"/>
      <c r="J1036" s="387"/>
      <c r="K1036" s="387"/>
      <c r="L1036" s="387"/>
      <c r="M1036" s="387"/>
      <c r="N1036" s="387"/>
      <c r="O1036" s="387"/>
      <c r="P1036" s="387"/>
      <c r="Q1036" s="387"/>
      <c r="R1036" s="387"/>
      <c r="S1036" s="387"/>
      <c r="T1036" s="387"/>
      <c r="U1036" s="387"/>
      <c r="V1036" s="380"/>
    </row>
    <row r="1037" spans="1:22" s="25" customFormat="1" ht="20.25" customHeight="1">
      <c r="A1037" s="396"/>
      <c r="B1037" s="397"/>
      <c r="C1037" s="398"/>
      <c r="D1037" s="395"/>
      <c r="E1037" s="395"/>
      <c r="F1037" s="395"/>
      <c r="G1037" s="395"/>
      <c r="H1037" s="387"/>
      <c r="I1037" s="387"/>
      <c r="J1037" s="387"/>
      <c r="K1037" s="387"/>
      <c r="L1037" s="425"/>
      <c r="M1037" s="387"/>
      <c r="N1037" s="387"/>
      <c r="O1037" s="387"/>
      <c r="P1037" s="387"/>
      <c r="Q1037" s="387"/>
      <c r="R1037" s="387"/>
      <c r="S1037" s="387"/>
      <c r="T1037" s="387"/>
      <c r="U1037" s="387"/>
      <c r="V1037" s="380"/>
    </row>
    <row r="1038" spans="1:22" s="424" customFormat="1" ht="20.25" customHeight="1">
      <c r="A1038" s="418" t="s">
        <v>1048</v>
      </c>
      <c r="B1038" s="419"/>
      <c r="C1038" s="420"/>
      <c r="D1038" s="421">
        <f>$D$1035-$D$1036-$E$1036-$F$1036</f>
        <v>17703</v>
      </c>
      <c r="E1038" s="421">
        <f>$E$1035</f>
        <v>8410</v>
      </c>
      <c r="F1038" s="421">
        <f>$F$1035</f>
        <v>2622</v>
      </c>
      <c r="G1038" s="422">
        <f>INT($G$1035+($D$1036+$E$1036+$F$1036)*36134/41465.75)</f>
        <v>881</v>
      </c>
      <c r="H1038" s="421"/>
      <c r="I1038" s="421"/>
      <c r="J1038" s="421"/>
      <c r="K1038" s="421"/>
      <c r="L1038" s="422"/>
      <c r="M1038" s="421"/>
      <c r="N1038" s="421"/>
      <c r="O1038" s="421"/>
      <c r="P1038" s="421"/>
      <c r="Q1038" s="421"/>
      <c r="R1038" s="421"/>
      <c r="S1038" s="421"/>
      <c r="T1038" s="421"/>
      <c r="U1038" s="421"/>
      <c r="V1038" s="423"/>
    </row>
    <row r="1039" spans="1:22" s="25" customFormat="1" ht="20.25" customHeight="1">
      <c r="A1039" s="418"/>
      <c r="B1039" s="94"/>
      <c r="C1039" s="323"/>
      <c r="D1039" s="387"/>
      <c r="E1039" s="387"/>
      <c r="F1039" s="387"/>
      <c r="G1039" s="387"/>
      <c r="H1039" s="387"/>
      <c r="I1039" s="387"/>
      <c r="J1039" s="387"/>
      <c r="K1039" s="387"/>
      <c r="L1039" s="387"/>
      <c r="M1039" s="387"/>
      <c r="N1039" s="387"/>
      <c r="O1039" s="387"/>
      <c r="P1039" s="387"/>
      <c r="Q1039" s="387"/>
      <c r="R1039" s="387"/>
      <c r="S1039" s="387"/>
      <c r="T1039" s="387"/>
      <c r="U1039" s="387"/>
      <c r="V1039" s="380"/>
    </row>
    <row r="1040" spans="1:22" s="25" customFormat="1" ht="20.25" customHeight="1">
      <c r="A1040" s="388"/>
      <c r="B1040" s="417" t="s">
        <v>1049</v>
      </c>
      <c r="C1040" s="323"/>
      <c r="D1040" s="387"/>
      <c r="E1040" s="387"/>
      <c r="F1040" s="387"/>
      <c r="G1040" s="387"/>
      <c r="H1040" s="387"/>
      <c r="I1040" s="387"/>
      <c r="J1040" s="387"/>
      <c r="K1040" s="387"/>
      <c r="L1040" s="387"/>
      <c r="M1040" s="387"/>
      <c r="N1040" s="387"/>
      <c r="O1040" s="387"/>
      <c r="P1040" s="387"/>
      <c r="Q1040" s="387"/>
      <c r="R1040" s="387"/>
      <c r="S1040" s="387"/>
      <c r="T1040" s="387"/>
      <c r="U1040" s="387"/>
      <c r="V1040" s="380"/>
    </row>
    <row r="1041" spans="1:22" s="25" customFormat="1" ht="20.25" customHeight="1">
      <c r="A1041" s="388"/>
      <c r="B1041" s="417" t="s">
        <v>1042</v>
      </c>
      <c r="C1041" s="323"/>
      <c r="D1041" s="387"/>
      <c r="E1041" s="387"/>
      <c r="F1041" s="439">
        <f>D1038-D1035</f>
        <v>510</v>
      </c>
      <c r="G1041" s="416" t="s">
        <v>1043</v>
      </c>
      <c r="H1041" s="387"/>
      <c r="I1041" s="387"/>
      <c r="J1041" s="387"/>
      <c r="K1041" s="387"/>
      <c r="L1041" s="387"/>
      <c r="M1041" s="387"/>
      <c r="N1041" s="387"/>
      <c r="O1041" s="387"/>
      <c r="P1041" s="387"/>
      <c r="Q1041" s="387"/>
      <c r="R1041" s="387"/>
      <c r="S1041" s="387"/>
      <c r="T1041" s="387"/>
      <c r="U1041" s="387"/>
      <c r="V1041" s="380"/>
    </row>
    <row r="1042" spans="1:22" s="25" customFormat="1" ht="20.25" customHeight="1">
      <c r="A1042" s="388"/>
      <c r="B1042" s="417" t="s">
        <v>1044</v>
      </c>
      <c r="C1042" s="323"/>
      <c r="D1042" s="387"/>
      <c r="E1042" s="387"/>
      <c r="F1042" s="441">
        <f>G1035-G1038</f>
        <v>445</v>
      </c>
      <c r="G1042" s="416" t="s">
        <v>1045</v>
      </c>
      <c r="H1042" s="387"/>
      <c r="I1042" s="387"/>
      <c r="J1042" s="387"/>
      <c r="K1042" s="387"/>
      <c r="L1042" s="387"/>
      <c r="M1042" s="387"/>
      <c r="N1042" s="387"/>
      <c r="O1042" s="387"/>
      <c r="P1042" s="387"/>
      <c r="Q1042" s="387"/>
      <c r="R1042" s="387"/>
      <c r="S1042" s="387"/>
      <c r="T1042" s="387"/>
      <c r="U1042" s="387"/>
      <c r="V1042" s="380"/>
    </row>
    <row r="1043" spans="1:22" s="25" customFormat="1" ht="20.25" customHeight="1">
      <c r="A1043" s="388"/>
      <c r="B1043" s="417" t="s">
        <v>1087</v>
      </c>
      <c r="C1043" s="323"/>
      <c r="D1043" s="387"/>
      <c r="E1043" s="387"/>
      <c r="F1043" s="387"/>
      <c r="G1043" s="387"/>
      <c r="H1043" s="387"/>
      <c r="I1043" s="387"/>
      <c r="J1043" s="387"/>
      <c r="K1043" s="387"/>
      <c r="M1043" s="439"/>
      <c r="N1043" s="416"/>
      <c r="O1043" s="387"/>
      <c r="P1043" s="387"/>
      <c r="Q1043" s="387"/>
      <c r="R1043" s="387"/>
      <c r="S1043" s="387"/>
      <c r="T1043" s="387"/>
      <c r="U1043" s="387"/>
      <c r="V1043" s="380"/>
    </row>
    <row r="1044" spans="1:22" s="25" customFormat="1" ht="20.25" customHeight="1">
      <c r="A1044" s="388"/>
      <c r="B1044" s="417"/>
      <c r="C1044" s="323"/>
      <c r="D1044" s="387"/>
      <c r="E1044" s="387"/>
      <c r="F1044" s="387"/>
      <c r="G1044" s="387"/>
      <c r="H1044" s="387"/>
      <c r="I1044" s="387"/>
      <c r="J1044" s="387"/>
      <c r="K1044" s="387"/>
      <c r="L1044" s="387"/>
      <c r="M1044" s="387"/>
      <c r="N1044" s="387"/>
      <c r="O1044" s="387"/>
      <c r="P1044" s="439"/>
      <c r="Q1044" s="416"/>
      <c r="R1044" s="387"/>
      <c r="S1044" s="387"/>
      <c r="T1044" s="387"/>
      <c r="U1044" s="387"/>
      <c r="V1044" s="380"/>
    </row>
    <row r="1045" ht="17.25">
      <c r="P1045" s="440"/>
    </row>
    <row r="1046" spans="1:22" s="25" customFormat="1" ht="20.25" customHeight="1">
      <c r="A1046" s="388"/>
      <c r="B1046" s="94"/>
      <c r="C1046" s="323"/>
      <c r="D1046" s="387"/>
      <c r="E1046" s="387"/>
      <c r="F1046" s="387"/>
      <c r="G1046" s="387"/>
      <c r="H1046" s="387"/>
      <c r="I1046" s="387"/>
      <c r="J1046" s="387"/>
      <c r="K1046" s="387"/>
      <c r="L1046" s="387"/>
      <c r="M1046" s="387"/>
      <c r="N1046" s="387"/>
      <c r="O1046" s="387"/>
      <c r="P1046" s="387"/>
      <c r="Q1046" s="387"/>
      <c r="R1046" s="387"/>
      <c r="S1046" s="387"/>
      <c r="T1046" s="387"/>
      <c r="U1046" s="387"/>
      <c r="V1046" s="380"/>
    </row>
    <row r="1047" spans="1:22" s="25" customFormat="1" ht="20.25" customHeight="1">
      <c r="A1047" s="388"/>
      <c r="B1047" s="94"/>
      <c r="C1047" s="323"/>
      <c r="D1047" s="387"/>
      <c r="E1047" s="387"/>
      <c r="F1047" s="387"/>
      <c r="G1047" s="387"/>
      <c r="H1047" s="387"/>
      <c r="I1047" s="387"/>
      <c r="J1047" s="387"/>
      <c r="K1047" s="387"/>
      <c r="L1047" s="387"/>
      <c r="M1047" s="387"/>
      <c r="N1047" s="387"/>
      <c r="O1047" s="387"/>
      <c r="P1047" s="387"/>
      <c r="Q1047" s="387"/>
      <c r="R1047" s="387"/>
      <c r="S1047" s="387"/>
      <c r="T1047" s="387"/>
      <c r="U1047" s="387"/>
      <c r="V1047" s="380"/>
    </row>
    <row r="1048" spans="1:22" s="25" customFormat="1" ht="20.25" customHeight="1">
      <c r="A1048" s="388"/>
      <c r="B1048" s="94"/>
      <c r="C1048" s="323"/>
      <c r="D1048" s="387"/>
      <c r="E1048" s="387"/>
      <c r="F1048" s="387"/>
      <c r="G1048" s="387"/>
      <c r="H1048" s="387"/>
      <c r="I1048" s="387"/>
      <c r="J1048" s="387"/>
      <c r="K1048" s="387"/>
      <c r="L1048" s="387"/>
      <c r="M1048" s="387"/>
      <c r="N1048" s="387"/>
      <c r="O1048" s="387"/>
      <c r="P1048" s="387"/>
      <c r="Q1048" s="387"/>
      <c r="R1048" s="387"/>
      <c r="S1048" s="387"/>
      <c r="T1048" s="387"/>
      <c r="U1048" s="387"/>
      <c r="V1048" s="380"/>
    </row>
    <row r="1049" spans="1:22" s="25" customFormat="1" ht="20.25" customHeight="1">
      <c r="A1049" s="388"/>
      <c r="B1049" s="94"/>
      <c r="C1049" s="323"/>
      <c r="D1049" s="387"/>
      <c r="E1049" s="387"/>
      <c r="F1049" s="387"/>
      <c r="G1049" s="387"/>
      <c r="H1049" s="387"/>
      <c r="I1049" s="387"/>
      <c r="J1049" s="387"/>
      <c r="K1049" s="387"/>
      <c r="L1049" s="387"/>
      <c r="M1049" s="387"/>
      <c r="N1049" s="387"/>
      <c r="O1049" s="387"/>
      <c r="P1049" s="387"/>
      <c r="Q1049" s="387"/>
      <c r="R1049" s="387"/>
      <c r="S1049" s="387"/>
      <c r="T1049" s="387"/>
      <c r="U1049" s="387"/>
      <c r="V1049" s="380"/>
    </row>
    <row r="1050" spans="1:22" s="25" customFormat="1" ht="20.25" customHeight="1">
      <c r="A1050" s="388"/>
      <c r="B1050" s="94"/>
      <c r="C1050" s="323"/>
      <c r="D1050" s="387"/>
      <c r="E1050" s="387"/>
      <c r="F1050" s="387"/>
      <c r="G1050" s="387"/>
      <c r="H1050" s="387"/>
      <c r="I1050" s="387"/>
      <c r="J1050" s="387"/>
      <c r="K1050" s="387"/>
      <c r="L1050" s="387"/>
      <c r="M1050" s="387"/>
      <c r="N1050" s="387"/>
      <c r="O1050" s="387"/>
      <c r="P1050" s="387"/>
      <c r="Q1050" s="387"/>
      <c r="R1050" s="387"/>
      <c r="S1050" s="387"/>
      <c r="T1050" s="387"/>
      <c r="U1050" s="387"/>
      <c r="V1050" s="380"/>
    </row>
    <row r="1051" spans="1:22" s="25" customFormat="1" ht="18">
      <c r="A1051" s="340"/>
      <c r="B1051" s="18"/>
      <c r="C1051" s="323"/>
      <c r="D1051" s="387"/>
      <c r="E1051" s="387"/>
      <c r="F1051" s="315"/>
      <c r="G1051" s="315"/>
      <c r="H1051" s="315"/>
      <c r="I1051" s="315"/>
      <c r="J1051" s="315"/>
      <c r="K1051" s="315"/>
      <c r="L1051" s="315"/>
      <c r="M1051" s="315"/>
      <c r="N1051" s="315"/>
      <c r="O1051" s="315"/>
      <c r="P1051" s="315"/>
      <c r="Q1051" s="315"/>
      <c r="R1051" s="315"/>
      <c r="S1051" s="315"/>
      <c r="T1051" s="315"/>
      <c r="U1051" s="315"/>
      <c r="V1051" s="380"/>
    </row>
    <row r="1052" spans="1:22" s="25" customFormat="1" ht="18">
      <c r="A1052" s="340" t="s">
        <v>997</v>
      </c>
      <c r="B1052" s="18"/>
      <c r="C1052" s="315">
        <f>COUNTIF($C$17:$C$1032,"S1")</f>
        <v>21</v>
      </c>
      <c r="D1052" s="315"/>
      <c r="E1052" s="315"/>
      <c r="F1052" s="315"/>
      <c r="G1052" s="315"/>
      <c r="H1052" s="315"/>
      <c r="I1052" s="315"/>
      <c r="J1052" s="315"/>
      <c r="K1052" s="315"/>
      <c r="L1052" s="315"/>
      <c r="M1052" s="315"/>
      <c r="N1052" s="315"/>
      <c r="O1052" s="315"/>
      <c r="P1052" s="315"/>
      <c r="Q1052" s="315"/>
      <c r="R1052" s="315"/>
      <c r="S1052" s="315"/>
      <c r="T1052" s="315"/>
      <c r="U1052" s="315"/>
      <c r="V1052" s="380"/>
    </row>
    <row r="1053" spans="1:22" s="25" customFormat="1" ht="18">
      <c r="A1053" s="340" t="s">
        <v>998</v>
      </c>
      <c r="B1053" s="18"/>
      <c r="C1053" s="315">
        <f>COUNTIF($C$17:$C$1032,"S2")</f>
        <v>5</v>
      </c>
      <c r="D1053" s="315"/>
      <c r="E1053" s="315"/>
      <c r="F1053" s="315"/>
      <c r="G1053" s="315"/>
      <c r="H1053" s="315"/>
      <c r="I1053" s="315"/>
      <c r="J1053" s="315"/>
      <c r="K1053" s="315"/>
      <c r="L1053" s="315"/>
      <c r="M1053" s="315"/>
      <c r="N1053" s="315"/>
      <c r="O1053" s="315"/>
      <c r="P1053" s="315"/>
      <c r="Q1053" s="315"/>
      <c r="R1053" s="315"/>
      <c r="S1053" s="315"/>
      <c r="T1053" s="315"/>
      <c r="U1053" s="315"/>
      <c r="V1053" s="380"/>
    </row>
    <row r="1054" spans="1:22" s="25" customFormat="1" ht="18">
      <c r="A1054" s="340" t="s">
        <v>999</v>
      </c>
      <c r="B1054" s="18"/>
      <c r="C1054" s="315">
        <f>COUNTIF($C$17:$C$1032,"S3")</f>
        <v>3</v>
      </c>
      <c r="D1054" s="315"/>
      <c r="E1054" s="315"/>
      <c r="F1054" s="315"/>
      <c r="G1054" s="315"/>
      <c r="H1054" s="315"/>
      <c r="I1054" s="315"/>
      <c r="J1054" s="315"/>
      <c r="K1054" s="315"/>
      <c r="L1054" s="315"/>
      <c r="M1054" s="315"/>
      <c r="N1054" s="315"/>
      <c r="O1054" s="315"/>
      <c r="P1054" s="315"/>
      <c r="Q1054" s="315"/>
      <c r="R1054" s="315"/>
      <c r="S1054" s="315"/>
      <c r="T1054" s="315"/>
      <c r="U1054" s="315"/>
      <c r="V1054" s="380"/>
    </row>
    <row r="1055" spans="1:22" s="25" customFormat="1" ht="18">
      <c r="A1055" s="340" t="s">
        <v>1000</v>
      </c>
      <c r="B1055" s="18"/>
      <c r="C1055" s="315">
        <f>COUNTIF($C$17:$C$1032,"S1b")</f>
        <v>17</v>
      </c>
      <c r="D1055" s="315"/>
      <c r="E1055" s="315"/>
      <c r="F1055" s="315"/>
      <c r="G1055" s="315"/>
      <c r="H1055" s="315"/>
      <c r="I1055" s="315"/>
      <c r="J1055" s="315"/>
      <c r="K1055" s="315"/>
      <c r="L1055" s="315"/>
      <c r="M1055" s="315"/>
      <c r="N1055" s="315"/>
      <c r="O1055" s="315"/>
      <c r="P1055" s="315"/>
      <c r="Q1055" s="315"/>
      <c r="R1055" s="315"/>
      <c r="S1055" s="315"/>
      <c r="T1055" s="315"/>
      <c r="U1055" s="315"/>
      <c r="V1055" s="380"/>
    </row>
    <row r="1056" spans="1:22" s="25" customFormat="1" ht="18">
      <c r="A1056" s="340" t="s">
        <v>1001</v>
      </c>
      <c r="B1056" s="18"/>
      <c r="C1056" s="315">
        <f>COUNTIF($C$17:$C$1032,"S2b")</f>
        <v>7</v>
      </c>
      <c r="D1056" s="315"/>
      <c r="E1056" s="315"/>
      <c r="F1056" s="315"/>
      <c r="G1056" s="315"/>
      <c r="H1056" s="315"/>
      <c r="I1056" s="315"/>
      <c r="J1056" s="315"/>
      <c r="K1056" s="315"/>
      <c r="L1056" s="315"/>
      <c r="M1056" s="315"/>
      <c r="N1056" s="315"/>
      <c r="O1056" s="315"/>
      <c r="P1056" s="315"/>
      <c r="Q1056" s="315"/>
      <c r="R1056" s="315"/>
      <c r="S1056" s="315"/>
      <c r="T1056" s="315"/>
      <c r="U1056" s="315"/>
      <c r="V1056" s="380"/>
    </row>
    <row r="1057" spans="1:22" s="25" customFormat="1" ht="18">
      <c r="A1057" s="340" t="s">
        <v>1002</v>
      </c>
      <c r="B1057" s="18"/>
      <c r="C1057" s="315">
        <f>COUNTIF($C$17:$C$1032,"S3b")</f>
        <v>14</v>
      </c>
      <c r="D1057" s="315"/>
      <c r="E1057" s="315"/>
      <c r="F1057" s="315"/>
      <c r="G1057" s="315"/>
      <c r="H1057" s="315"/>
      <c r="I1057" s="315"/>
      <c r="J1057" s="315"/>
      <c r="K1057" s="315"/>
      <c r="L1057" s="315"/>
      <c r="M1057" s="315"/>
      <c r="N1057" s="315"/>
      <c r="O1057" s="315"/>
      <c r="P1057" s="315"/>
      <c r="Q1057" s="315"/>
      <c r="R1057" s="315"/>
      <c r="S1057" s="315"/>
      <c r="T1057" s="315"/>
      <c r="U1057" s="315"/>
      <c r="V1057" s="380"/>
    </row>
    <row r="1058" spans="1:22" s="25" customFormat="1" ht="18">
      <c r="A1058" s="340" t="s">
        <v>1003</v>
      </c>
      <c r="B1058" s="18"/>
      <c r="C1058" s="315">
        <f>COUNTIF($C$17:$C$1032,"S4")</f>
        <v>11</v>
      </c>
      <c r="D1058" s="315"/>
      <c r="E1058" s="315"/>
      <c r="F1058" s="315"/>
      <c r="G1058" s="315"/>
      <c r="H1058" s="315"/>
      <c r="I1058" s="315"/>
      <c r="J1058" s="315"/>
      <c r="K1058" s="315"/>
      <c r="L1058" s="315"/>
      <c r="M1058" s="315"/>
      <c r="N1058" s="315"/>
      <c r="O1058" s="315"/>
      <c r="P1058" s="315"/>
      <c r="Q1058" s="315"/>
      <c r="R1058" s="315"/>
      <c r="S1058" s="315"/>
      <c r="T1058" s="315"/>
      <c r="U1058" s="315"/>
      <c r="V1058" s="380"/>
    </row>
    <row r="1059" spans="1:22" s="25" customFormat="1" ht="18">
      <c r="A1059" s="340" t="s">
        <v>1004</v>
      </c>
      <c r="B1059" s="18"/>
      <c r="C1059" s="315">
        <f>COUNTIF($C$17:$C$1032,"S5")</f>
        <v>8</v>
      </c>
      <c r="D1059" s="315"/>
      <c r="E1059" s="315"/>
      <c r="F1059" s="315"/>
      <c r="G1059" s="315"/>
      <c r="H1059" s="315"/>
      <c r="I1059" s="315"/>
      <c r="J1059" s="315"/>
      <c r="K1059" s="315"/>
      <c r="L1059" s="315"/>
      <c r="M1059" s="315"/>
      <c r="N1059" s="315"/>
      <c r="O1059" s="315"/>
      <c r="P1059" s="315"/>
      <c r="Q1059" s="315"/>
      <c r="R1059" s="315"/>
      <c r="S1059" s="315"/>
      <c r="T1059" s="315"/>
      <c r="U1059" s="315"/>
      <c r="V1059" s="380"/>
    </row>
    <row r="1060" spans="1:22" s="25" customFormat="1" ht="18">
      <c r="A1060" s="340" t="s">
        <v>1005</v>
      </c>
      <c r="B1060" s="18"/>
      <c r="C1060" s="315">
        <f>COUNTIF($C$17:$C$1032,"S6")</f>
        <v>2</v>
      </c>
      <c r="D1060" s="315"/>
      <c r="E1060" s="315"/>
      <c r="F1060" s="315"/>
      <c r="G1060" s="315"/>
      <c r="H1060" s="315"/>
      <c r="I1060" s="315"/>
      <c r="J1060" s="315"/>
      <c r="K1060" s="315"/>
      <c r="L1060" s="315"/>
      <c r="M1060" s="315"/>
      <c r="N1060" s="315"/>
      <c r="O1060" s="315"/>
      <c r="P1060" s="315"/>
      <c r="Q1060" s="315"/>
      <c r="R1060" s="315"/>
      <c r="S1060" s="315"/>
      <c r="T1060" s="315"/>
      <c r="U1060" s="315"/>
      <c r="V1060" s="380"/>
    </row>
    <row r="1061" spans="1:22" s="25" customFormat="1" ht="18">
      <c r="A1061" s="340" t="s">
        <v>1006</v>
      </c>
      <c r="B1061" s="18"/>
      <c r="C1061" s="315">
        <f>COUNTIF($C$17:$C$1032,"S7")</f>
        <v>0</v>
      </c>
      <c r="D1061" s="315"/>
      <c r="E1061" s="315"/>
      <c r="F1061" s="315"/>
      <c r="G1061" s="315"/>
      <c r="H1061" s="315"/>
      <c r="I1061" s="315"/>
      <c r="J1061" s="315"/>
      <c r="K1061" s="315"/>
      <c r="L1061" s="315"/>
      <c r="M1061" s="315"/>
      <c r="N1061" s="315"/>
      <c r="O1061" s="315"/>
      <c r="P1061" s="315"/>
      <c r="Q1061" s="315"/>
      <c r="R1061" s="315"/>
      <c r="S1061" s="315"/>
      <c r="T1061" s="315"/>
      <c r="U1061" s="315"/>
      <c r="V1061" s="380"/>
    </row>
    <row r="1062" spans="1:22" s="25" customFormat="1" ht="18">
      <c r="A1062" s="340" t="s">
        <v>1007</v>
      </c>
      <c r="B1062" s="18"/>
      <c r="C1062" s="315">
        <f>COUNTIF($C$17:$C$1032,"S8")</f>
        <v>5</v>
      </c>
      <c r="D1062" s="315"/>
      <c r="E1062" s="315"/>
      <c r="F1062" s="315"/>
      <c r="G1062" s="315"/>
      <c r="H1062" s="315"/>
      <c r="I1062" s="315"/>
      <c r="J1062" s="315"/>
      <c r="K1062" s="315"/>
      <c r="L1062" s="315"/>
      <c r="M1062" s="315"/>
      <c r="N1062" s="315"/>
      <c r="O1062" s="315"/>
      <c r="P1062" s="315"/>
      <c r="Q1062" s="315"/>
      <c r="R1062" s="315"/>
      <c r="S1062" s="315"/>
      <c r="T1062" s="315"/>
      <c r="U1062" s="315"/>
      <c r="V1062" s="380"/>
    </row>
    <row r="1063" spans="1:22" s="25" customFormat="1" ht="18">
      <c r="A1063" s="340" t="s">
        <v>1008</v>
      </c>
      <c r="B1063" s="18"/>
      <c r="C1063" s="315">
        <f>COUNTIF($C$17:$C$1032,"S9")</f>
        <v>2</v>
      </c>
      <c r="D1063" s="315"/>
      <c r="E1063" s="315"/>
      <c r="F1063" s="315"/>
      <c r="G1063" s="315"/>
      <c r="H1063" s="315"/>
      <c r="I1063" s="315"/>
      <c r="J1063" s="315"/>
      <c r="K1063" s="315"/>
      <c r="L1063" s="315"/>
      <c r="M1063" s="315"/>
      <c r="N1063" s="315"/>
      <c r="O1063" s="315"/>
      <c r="P1063" s="315"/>
      <c r="Q1063" s="315"/>
      <c r="R1063" s="315"/>
      <c r="S1063" s="315"/>
      <c r="T1063" s="315"/>
      <c r="U1063" s="315"/>
      <c r="V1063" s="380"/>
    </row>
    <row r="1064" spans="1:22" s="25" customFormat="1" ht="18">
      <c r="A1064" s="340" t="s">
        <v>1009</v>
      </c>
      <c r="B1064" s="18"/>
      <c r="C1064" s="315">
        <f>COUNTIF($C$17:$C$1032,"S9b")</f>
        <v>1</v>
      </c>
      <c r="D1064" s="315"/>
      <c r="E1064" s="315"/>
      <c r="F1064" s="315"/>
      <c r="G1064" s="315"/>
      <c r="H1064" s="315"/>
      <c r="I1064" s="315"/>
      <c r="J1064" s="315"/>
      <c r="K1064" s="315"/>
      <c r="L1064" s="315"/>
      <c r="M1064" s="315"/>
      <c r="N1064" s="315"/>
      <c r="O1064" s="315"/>
      <c r="P1064" s="315"/>
      <c r="Q1064" s="315"/>
      <c r="R1064" s="315"/>
      <c r="S1064" s="315"/>
      <c r="T1064" s="315"/>
      <c r="U1064" s="315"/>
      <c r="V1064" s="380"/>
    </row>
    <row r="1065" spans="1:22" s="25" customFormat="1" ht="18">
      <c r="A1065" s="340" t="s">
        <v>1010</v>
      </c>
      <c r="B1065" s="18"/>
      <c r="C1065" s="315">
        <f>COUNTIF($C$17:$C$1032,"S10")</f>
        <v>1</v>
      </c>
      <c r="D1065" s="315"/>
      <c r="E1065" s="315"/>
      <c r="F1065" s="315"/>
      <c r="G1065" s="315"/>
      <c r="H1065" s="315"/>
      <c r="I1065" s="315"/>
      <c r="J1065" s="315"/>
      <c r="K1065" s="315"/>
      <c r="L1065" s="315"/>
      <c r="M1065" s="315"/>
      <c r="N1065" s="315"/>
      <c r="O1065" s="315"/>
      <c r="P1065" s="315"/>
      <c r="Q1065" s="315"/>
      <c r="R1065" s="315"/>
      <c r="S1065" s="315"/>
      <c r="T1065" s="315"/>
      <c r="U1065" s="315"/>
      <c r="V1065" s="380"/>
    </row>
    <row r="1066" spans="1:22" s="25" customFormat="1" ht="18">
      <c r="A1066" s="340" t="s">
        <v>1011</v>
      </c>
      <c r="B1066" s="18"/>
      <c r="C1066" s="315">
        <f>COUNTIF($C$17:$C$1032,"S11")</f>
        <v>1</v>
      </c>
      <c r="D1066" s="315"/>
      <c r="E1066" s="315"/>
      <c r="F1066" s="315"/>
      <c r="G1066" s="315"/>
      <c r="H1066" s="315"/>
      <c r="I1066" s="315"/>
      <c r="J1066" s="315"/>
      <c r="K1066" s="315"/>
      <c r="L1066" s="315"/>
      <c r="M1066" s="315"/>
      <c r="N1066" s="315"/>
      <c r="O1066" s="315"/>
      <c r="P1066" s="315"/>
      <c r="Q1066" s="315"/>
      <c r="R1066" s="315"/>
      <c r="S1066" s="315"/>
      <c r="T1066" s="315"/>
      <c r="U1066" s="315"/>
      <c r="V1066" s="380"/>
    </row>
    <row r="1067" spans="1:22" s="25" customFormat="1" ht="18">
      <c r="A1067" s="340" t="s">
        <v>1012</v>
      </c>
      <c r="B1067" s="18"/>
      <c r="C1067" s="315">
        <f>COUNTIF($C$17:$C$1032,"S12")</f>
        <v>1</v>
      </c>
      <c r="D1067" s="315"/>
      <c r="E1067" s="315"/>
      <c r="F1067" s="315"/>
      <c r="G1067" s="315"/>
      <c r="H1067" s="315"/>
      <c r="I1067" s="315"/>
      <c r="J1067" s="315"/>
      <c r="K1067" s="315"/>
      <c r="L1067" s="315"/>
      <c r="M1067" s="315"/>
      <c r="N1067" s="315"/>
      <c r="O1067" s="315"/>
      <c r="P1067" s="315"/>
      <c r="Q1067" s="315"/>
      <c r="R1067" s="315"/>
      <c r="S1067" s="315"/>
      <c r="T1067" s="315"/>
      <c r="U1067" s="315"/>
      <c r="V1067" s="380"/>
    </row>
    <row r="1068" spans="1:22" s="25" customFormat="1" ht="18">
      <c r="A1068" s="340" t="s">
        <v>1013</v>
      </c>
      <c r="B1068" s="18"/>
      <c r="C1068" s="315">
        <f>COUNTIF($C$17:$C$1032,"S13")</f>
        <v>1</v>
      </c>
      <c r="D1068" s="315"/>
      <c r="E1068" s="315"/>
      <c r="F1068" s="315"/>
      <c r="G1068" s="315"/>
      <c r="H1068" s="315"/>
      <c r="I1068" s="315"/>
      <c r="J1068" s="315"/>
      <c r="K1068" s="315"/>
      <c r="L1068" s="315"/>
      <c r="M1068" s="315"/>
      <c r="N1068" s="315"/>
      <c r="O1068" s="315"/>
      <c r="P1068" s="315"/>
      <c r="Q1068" s="315"/>
      <c r="R1068" s="315"/>
      <c r="S1068" s="315"/>
      <c r="T1068" s="315"/>
      <c r="U1068" s="315"/>
      <c r="V1068" s="380"/>
    </row>
    <row r="1069" spans="1:22" s="25" customFormat="1" ht="18">
      <c r="A1069" s="340"/>
      <c r="B1069" s="18"/>
      <c r="C1069" s="389">
        <f>SUM(C1052:C1068)</f>
        <v>100</v>
      </c>
      <c r="D1069" s="389"/>
      <c r="E1069" s="389"/>
      <c r="F1069" s="315"/>
      <c r="G1069" s="315"/>
      <c r="H1069" s="315"/>
      <c r="I1069" s="315"/>
      <c r="J1069" s="315"/>
      <c r="K1069" s="315"/>
      <c r="L1069" s="315"/>
      <c r="M1069" s="315"/>
      <c r="N1069" s="315"/>
      <c r="O1069" s="315"/>
      <c r="P1069" s="315"/>
      <c r="Q1069" s="315"/>
      <c r="R1069" s="315"/>
      <c r="S1069" s="315"/>
      <c r="T1069" s="315"/>
      <c r="U1069" s="315"/>
      <c r="V1069" s="380"/>
    </row>
    <row r="1070" spans="1:22" s="25" customFormat="1" ht="18">
      <c r="A1070" s="340"/>
      <c r="B1070" s="18"/>
      <c r="C1070" s="315"/>
      <c r="D1070" s="315"/>
      <c r="E1070" s="315"/>
      <c r="F1070" s="315"/>
      <c r="G1070" s="315"/>
      <c r="H1070" s="315"/>
      <c r="I1070" s="315"/>
      <c r="J1070" s="315"/>
      <c r="K1070" s="315"/>
      <c r="L1070" s="315"/>
      <c r="M1070" s="315"/>
      <c r="N1070" s="315"/>
      <c r="O1070" s="315"/>
      <c r="P1070" s="315"/>
      <c r="Q1070" s="315"/>
      <c r="R1070" s="315"/>
      <c r="S1070" s="315"/>
      <c r="T1070" s="315"/>
      <c r="U1070" s="315"/>
      <c r="V1070" s="380"/>
    </row>
    <row r="1071" spans="1:22" s="25" customFormat="1" ht="18">
      <c r="A1071" s="340"/>
      <c r="B1071" s="18"/>
      <c r="C1071" s="315"/>
      <c r="D1071" s="315"/>
      <c r="E1071" s="315"/>
      <c r="F1071" s="315"/>
      <c r="G1071" s="315"/>
      <c r="H1071" s="315"/>
      <c r="I1071" s="315"/>
      <c r="J1071" s="315"/>
      <c r="K1071" s="315"/>
      <c r="L1071" s="315"/>
      <c r="M1071" s="315"/>
      <c r="N1071" s="315"/>
      <c r="O1071" s="315"/>
      <c r="P1071" s="315"/>
      <c r="Q1071" s="315"/>
      <c r="R1071" s="315"/>
      <c r="S1071" s="315"/>
      <c r="T1071" s="315"/>
      <c r="U1071" s="315"/>
      <c r="V1071" s="380"/>
    </row>
    <row r="1072" spans="1:22" s="25" customFormat="1" ht="18">
      <c r="A1072" s="340" t="s">
        <v>1014</v>
      </c>
      <c r="B1072" s="18"/>
      <c r="C1072" s="315">
        <f>COUNTIF($C$17:$C$1032,"d1")</f>
        <v>260</v>
      </c>
      <c r="D1072" s="315"/>
      <c r="E1072" s="389"/>
      <c r="F1072" s="315"/>
      <c r="G1072" s="315"/>
      <c r="H1072" s="315"/>
      <c r="I1072" s="315"/>
      <c r="J1072" s="315"/>
      <c r="K1072" s="315"/>
      <c r="L1072" s="315"/>
      <c r="M1072" s="315"/>
      <c r="N1072" s="315"/>
      <c r="O1072" s="315"/>
      <c r="P1072" s="315"/>
      <c r="Q1072" s="315"/>
      <c r="R1072" s="315"/>
      <c r="S1072" s="315"/>
      <c r="T1072" s="315"/>
      <c r="U1072" s="315"/>
      <c r="V1072" s="380"/>
    </row>
    <row r="1073" spans="1:22" s="25" customFormat="1" ht="18">
      <c r="A1073" s="340" t="s">
        <v>1035</v>
      </c>
      <c r="B1073" s="18"/>
      <c r="C1073" s="315">
        <f>COUNTIF($C$17:$C$1032,"d2")</f>
        <v>54</v>
      </c>
      <c r="D1073" s="315"/>
      <c r="E1073" s="315"/>
      <c r="F1073" s="315"/>
      <c r="G1073" s="315"/>
      <c r="H1073" s="315"/>
      <c r="I1073" s="315"/>
      <c r="J1073" s="315"/>
      <c r="K1073" s="315"/>
      <c r="L1073" s="315"/>
      <c r="M1073" s="315"/>
      <c r="N1073" s="315"/>
      <c r="O1073" s="315"/>
      <c r="P1073" s="315"/>
      <c r="Q1073" s="315"/>
      <c r="R1073" s="315"/>
      <c r="S1073" s="315"/>
      <c r="T1073" s="315"/>
      <c r="U1073" s="315"/>
      <c r="V1073" s="380"/>
    </row>
    <row r="1074" spans="1:22" s="25" customFormat="1" ht="18">
      <c r="A1074" s="340" t="s">
        <v>1036</v>
      </c>
      <c r="B1074" s="18"/>
      <c r="C1074" s="315">
        <f>COUNTIF($C$17:$C$1032,"d3")</f>
        <v>11</v>
      </c>
      <c r="D1074" s="387"/>
      <c r="E1074" s="387"/>
      <c r="F1074" s="387"/>
      <c r="G1074" s="387"/>
      <c r="H1074" s="387"/>
      <c r="I1074" s="387"/>
      <c r="J1074" s="387"/>
      <c r="K1074" s="387"/>
      <c r="L1074" s="387"/>
      <c r="M1074" s="315"/>
      <c r="N1074" s="315"/>
      <c r="O1074" s="315"/>
      <c r="P1074" s="315"/>
      <c r="Q1074" s="315"/>
      <c r="R1074" s="315"/>
      <c r="S1074" s="315"/>
      <c r="T1074" s="315"/>
      <c r="U1074" s="315"/>
      <c r="V1074" s="380"/>
    </row>
    <row r="1075" spans="1:22" s="25" customFormat="1" ht="18">
      <c r="A1075" s="340" t="s">
        <v>1037</v>
      </c>
      <c r="B1075" s="18"/>
      <c r="C1075" s="315">
        <f>COUNTIF($C$17:$C$1032,"d4")</f>
        <v>1</v>
      </c>
      <c r="D1075" s="387"/>
      <c r="E1075" s="395"/>
      <c r="F1075" s="387"/>
      <c r="G1075" s="16"/>
      <c r="H1075" s="387"/>
      <c r="I1075" s="387"/>
      <c r="J1075" s="387"/>
      <c r="K1075" s="387"/>
      <c r="L1075" s="387"/>
      <c r="M1075" s="315"/>
      <c r="N1075" s="315"/>
      <c r="O1075" s="315"/>
      <c r="P1075" s="315"/>
      <c r="Q1075" s="315"/>
      <c r="R1075" s="315"/>
      <c r="S1075" s="315"/>
      <c r="T1075" s="315"/>
      <c r="U1075" s="315"/>
      <c r="V1075" s="380"/>
    </row>
    <row r="1076" spans="1:22" s="25" customFormat="1" ht="18">
      <c r="A1076" s="340"/>
      <c r="B1076" s="18"/>
      <c r="C1076" s="314"/>
      <c r="D1076" s="387"/>
      <c r="E1076" s="387"/>
      <c r="F1076" s="387"/>
      <c r="G1076" s="387"/>
      <c r="H1076" s="387"/>
      <c r="I1076" s="387"/>
      <c r="J1076" s="387"/>
      <c r="K1076" s="387"/>
      <c r="L1076" s="387"/>
      <c r="M1076" s="315"/>
      <c r="N1076" s="315"/>
      <c r="O1076" s="315"/>
      <c r="P1076" s="315"/>
      <c r="Q1076" s="315"/>
      <c r="R1076" s="315"/>
      <c r="S1076" s="315"/>
      <c r="T1076" s="315"/>
      <c r="U1076" s="315"/>
      <c r="V1076" s="380"/>
    </row>
    <row r="1077" spans="1:22" s="25" customFormat="1" ht="18">
      <c r="A1077" s="340"/>
      <c r="B1077" s="18"/>
      <c r="C1077" s="314"/>
      <c r="D1077" s="387"/>
      <c r="E1077" s="387"/>
      <c r="F1077" s="387"/>
      <c r="G1077" s="387"/>
      <c r="H1077" s="387"/>
      <c r="I1077" s="387"/>
      <c r="J1077" s="387"/>
      <c r="K1077" s="387"/>
      <c r="L1077" s="387"/>
      <c r="M1077" s="315"/>
      <c r="N1077" s="315"/>
      <c r="O1077" s="315"/>
      <c r="P1077" s="315"/>
      <c r="Q1077" s="315"/>
      <c r="R1077" s="315"/>
      <c r="S1077" s="315"/>
      <c r="T1077" s="315"/>
      <c r="U1077" s="315"/>
      <c r="V1077" s="380"/>
    </row>
    <row r="1078" spans="1:22" s="25" customFormat="1" ht="18">
      <c r="A1078" s="340"/>
      <c r="B1078" s="18"/>
      <c r="C1078" s="314"/>
      <c r="D1078" s="387"/>
      <c r="E1078" s="387"/>
      <c r="F1078" s="387"/>
      <c r="G1078" s="387"/>
      <c r="H1078" s="387"/>
      <c r="I1078" s="387"/>
      <c r="J1078" s="387"/>
      <c r="K1078" s="387"/>
      <c r="L1078" s="387"/>
      <c r="M1078" s="315"/>
      <c r="N1078" s="315"/>
      <c r="O1078" s="315"/>
      <c r="P1078" s="315"/>
      <c r="Q1078" s="315"/>
      <c r="R1078" s="315"/>
      <c r="S1078" s="315"/>
      <c r="T1078" s="315"/>
      <c r="U1078" s="315"/>
      <c r="V1078" s="380"/>
    </row>
    <row r="1079" spans="1:22" s="25" customFormat="1" ht="18">
      <c r="A1079" s="340"/>
      <c r="B1079" s="18"/>
      <c r="C1079" s="314"/>
      <c r="D1079" s="387"/>
      <c r="E1079" s="387"/>
      <c r="F1079" s="387"/>
      <c r="G1079" s="387"/>
      <c r="H1079" s="387"/>
      <c r="I1079" s="387"/>
      <c r="J1079" s="387"/>
      <c r="K1079" s="387"/>
      <c r="L1079" s="387"/>
      <c r="M1079" s="315"/>
      <c r="N1079" s="315"/>
      <c r="O1079" s="315"/>
      <c r="P1079" s="315"/>
      <c r="Q1079" s="315"/>
      <c r="R1079" s="315"/>
      <c r="S1079" s="315"/>
      <c r="T1079" s="315"/>
      <c r="U1079" s="315"/>
      <c r="V1079" s="380"/>
    </row>
    <row r="1080" spans="1:22" s="25" customFormat="1" ht="18">
      <c r="A1080" s="340"/>
      <c r="B1080" s="18"/>
      <c r="C1080" s="314"/>
      <c r="D1080" s="315"/>
      <c r="E1080" s="315"/>
      <c r="F1080" s="315"/>
      <c r="G1080" s="315"/>
      <c r="H1080" s="315"/>
      <c r="I1080" s="315"/>
      <c r="J1080" s="315"/>
      <c r="K1080" s="315"/>
      <c r="L1080" s="315"/>
      <c r="M1080" s="315"/>
      <c r="N1080" s="315"/>
      <c r="O1080" s="315"/>
      <c r="P1080" s="315"/>
      <c r="Q1080" s="315"/>
      <c r="R1080" s="315"/>
      <c r="S1080" s="315"/>
      <c r="T1080" s="315"/>
      <c r="U1080" s="315"/>
      <c r="V1080" s="380"/>
    </row>
    <row r="1081" spans="1:22" s="25" customFormat="1" ht="18">
      <c r="A1081" s="340"/>
      <c r="B1081" s="18"/>
      <c r="C1081" s="314"/>
      <c r="D1081" s="315"/>
      <c r="E1081" s="315"/>
      <c r="F1081" s="315"/>
      <c r="G1081" s="315"/>
      <c r="H1081" s="315"/>
      <c r="I1081" s="315"/>
      <c r="J1081" s="315"/>
      <c r="K1081" s="315"/>
      <c r="L1081" s="315"/>
      <c r="M1081" s="315"/>
      <c r="N1081" s="315"/>
      <c r="O1081" s="315"/>
      <c r="P1081" s="315"/>
      <c r="Q1081" s="315"/>
      <c r="R1081" s="315"/>
      <c r="S1081" s="315"/>
      <c r="T1081" s="315"/>
      <c r="U1081" s="315"/>
      <c r="V1081" s="380"/>
    </row>
    <row r="1082" spans="1:22" s="25" customFormat="1" ht="18">
      <c r="A1082" s="340"/>
      <c r="B1082" s="18"/>
      <c r="C1082" s="314"/>
      <c r="D1082" s="315"/>
      <c r="E1082" s="315"/>
      <c r="F1082" s="315"/>
      <c r="G1082" s="315"/>
      <c r="H1082" s="315"/>
      <c r="I1082" s="315"/>
      <c r="J1082" s="315"/>
      <c r="K1082" s="315"/>
      <c r="L1082" s="315"/>
      <c r="M1082" s="315"/>
      <c r="N1082" s="315"/>
      <c r="O1082" s="315"/>
      <c r="P1082" s="315"/>
      <c r="Q1082" s="315"/>
      <c r="R1082" s="315"/>
      <c r="S1082" s="315"/>
      <c r="T1082" s="315"/>
      <c r="U1082" s="315"/>
      <c r="V1082" s="380"/>
    </row>
    <row r="1083" spans="1:22" s="25" customFormat="1" ht="18">
      <c r="A1083" s="340"/>
      <c r="B1083" s="18"/>
      <c r="C1083" s="314"/>
      <c r="D1083" s="315"/>
      <c r="E1083" s="315"/>
      <c r="F1083" s="315"/>
      <c r="G1083" s="315"/>
      <c r="H1083" s="315"/>
      <c r="I1083" s="315"/>
      <c r="J1083" s="315"/>
      <c r="K1083" s="315"/>
      <c r="L1083" s="315"/>
      <c r="M1083" s="315"/>
      <c r="N1083" s="315"/>
      <c r="O1083" s="315"/>
      <c r="P1083" s="315"/>
      <c r="Q1083" s="315"/>
      <c r="R1083" s="315"/>
      <c r="S1083" s="315"/>
      <c r="T1083" s="315"/>
      <c r="U1083" s="315"/>
      <c r="V1083" s="380"/>
    </row>
    <row r="1084" spans="1:22" s="25" customFormat="1" ht="18">
      <c r="A1084" s="340"/>
      <c r="B1084" s="18"/>
      <c r="C1084" s="314"/>
      <c r="D1084" s="315"/>
      <c r="E1084" s="315"/>
      <c r="F1084" s="315"/>
      <c r="G1084" s="315"/>
      <c r="H1084" s="315"/>
      <c r="I1084" s="315"/>
      <c r="J1084" s="315"/>
      <c r="K1084" s="315"/>
      <c r="L1084" s="315"/>
      <c r="M1084" s="315"/>
      <c r="N1084" s="315"/>
      <c r="O1084" s="315"/>
      <c r="P1084" s="315"/>
      <c r="Q1084" s="315"/>
      <c r="R1084" s="315"/>
      <c r="S1084" s="315"/>
      <c r="T1084" s="315"/>
      <c r="U1084" s="315"/>
      <c r="V1084" s="380"/>
    </row>
    <row r="1085" spans="1:22" s="25" customFormat="1" ht="18">
      <c r="A1085" s="340"/>
      <c r="B1085" s="18"/>
      <c r="C1085" s="314"/>
      <c r="D1085" s="315"/>
      <c r="E1085" s="315"/>
      <c r="F1085" s="315"/>
      <c r="G1085" s="315"/>
      <c r="H1085" s="315"/>
      <c r="I1085" s="315"/>
      <c r="J1085" s="315"/>
      <c r="K1085" s="315"/>
      <c r="L1085" s="315"/>
      <c r="M1085" s="315"/>
      <c r="N1085" s="315"/>
      <c r="O1085" s="315"/>
      <c r="P1085" s="315"/>
      <c r="Q1085" s="315"/>
      <c r="R1085" s="315"/>
      <c r="S1085" s="315"/>
      <c r="T1085" s="315"/>
      <c r="U1085" s="315"/>
      <c r="V1085" s="380"/>
    </row>
    <row r="1086" spans="1:22" s="25" customFormat="1" ht="18">
      <c r="A1086" s="340"/>
      <c r="B1086" s="18"/>
      <c r="C1086" s="314"/>
      <c r="D1086" s="315"/>
      <c r="E1086" s="315"/>
      <c r="F1086" s="315"/>
      <c r="G1086" s="315"/>
      <c r="H1086" s="315"/>
      <c r="I1086" s="315"/>
      <c r="J1086" s="315"/>
      <c r="K1086" s="315"/>
      <c r="L1086" s="315"/>
      <c r="M1086" s="315"/>
      <c r="N1086" s="315"/>
      <c r="O1086" s="315"/>
      <c r="P1086" s="315"/>
      <c r="Q1086" s="315"/>
      <c r="R1086" s="315"/>
      <c r="S1086" s="315"/>
      <c r="T1086" s="315"/>
      <c r="U1086" s="315"/>
      <c r="V1086" s="380"/>
    </row>
    <row r="1087" spans="1:22" s="25" customFormat="1" ht="18">
      <c r="A1087" s="340"/>
      <c r="B1087" s="18"/>
      <c r="C1087" s="314"/>
      <c r="D1087" s="315"/>
      <c r="E1087" s="315"/>
      <c r="F1087" s="315"/>
      <c r="G1087" s="315"/>
      <c r="H1087" s="315"/>
      <c r="I1087" s="315"/>
      <c r="J1087" s="315"/>
      <c r="K1087" s="315"/>
      <c r="L1087" s="315"/>
      <c r="M1087" s="315"/>
      <c r="N1087" s="315"/>
      <c r="O1087" s="315"/>
      <c r="P1087" s="315"/>
      <c r="Q1087" s="315"/>
      <c r="R1087" s="315"/>
      <c r="S1087" s="315"/>
      <c r="T1087" s="315"/>
      <c r="U1087" s="315"/>
      <c r="V1087" s="380"/>
    </row>
    <row r="1088" spans="1:22" s="25" customFormat="1" ht="18">
      <c r="A1088" s="340"/>
      <c r="B1088" s="18"/>
      <c r="C1088" s="314"/>
      <c r="D1088" s="315"/>
      <c r="E1088" s="315"/>
      <c r="F1088" s="315"/>
      <c r="G1088" s="315"/>
      <c r="H1088" s="315"/>
      <c r="I1088" s="315"/>
      <c r="J1088" s="315"/>
      <c r="K1088" s="315"/>
      <c r="L1088" s="315"/>
      <c r="M1088" s="315"/>
      <c r="N1088" s="315"/>
      <c r="O1088" s="315"/>
      <c r="P1088" s="315"/>
      <c r="Q1088" s="315"/>
      <c r="R1088" s="315"/>
      <c r="S1088" s="315"/>
      <c r="T1088" s="315"/>
      <c r="U1088" s="315"/>
      <c r="V1088" s="380"/>
    </row>
    <row r="1089" spans="1:22" s="25" customFormat="1" ht="18">
      <c r="A1089" s="340"/>
      <c r="B1089" s="18"/>
      <c r="C1089" s="314"/>
      <c r="D1089" s="315"/>
      <c r="E1089" s="315"/>
      <c r="F1089" s="315"/>
      <c r="G1089" s="315"/>
      <c r="H1089" s="315"/>
      <c r="I1089" s="315"/>
      <c r="J1089" s="315"/>
      <c r="K1089" s="315"/>
      <c r="L1089" s="315"/>
      <c r="M1089" s="315"/>
      <c r="N1089" s="315"/>
      <c r="O1089" s="315"/>
      <c r="P1089" s="315"/>
      <c r="Q1089" s="315"/>
      <c r="R1089" s="315"/>
      <c r="S1089" s="315"/>
      <c r="T1089" s="315"/>
      <c r="U1089" s="315"/>
      <c r="V1089" s="380"/>
    </row>
    <row r="1090" spans="1:22" s="25" customFormat="1" ht="18">
      <c r="A1090" s="340"/>
      <c r="B1090" s="18"/>
      <c r="C1090" s="314"/>
      <c r="D1090" s="315"/>
      <c r="E1090" s="315"/>
      <c r="F1090" s="315"/>
      <c r="G1090" s="315"/>
      <c r="H1090" s="315"/>
      <c r="I1090" s="315"/>
      <c r="J1090" s="315"/>
      <c r="K1090" s="315"/>
      <c r="L1090" s="315"/>
      <c r="M1090" s="315"/>
      <c r="N1090" s="315"/>
      <c r="O1090" s="315"/>
      <c r="P1090" s="315"/>
      <c r="Q1090" s="315"/>
      <c r="R1090" s="315"/>
      <c r="S1090" s="315"/>
      <c r="T1090" s="315"/>
      <c r="U1090" s="315"/>
      <c r="V1090" s="380"/>
    </row>
    <row r="1091" spans="1:22" s="25" customFormat="1" ht="18">
      <c r="A1091" s="340"/>
      <c r="B1091" s="18"/>
      <c r="C1091" s="314"/>
      <c r="D1091" s="315"/>
      <c r="E1091" s="315"/>
      <c r="F1091" s="315"/>
      <c r="G1091" s="315"/>
      <c r="H1091" s="315"/>
      <c r="I1091" s="315"/>
      <c r="J1091" s="315"/>
      <c r="K1091" s="315"/>
      <c r="L1091" s="315"/>
      <c r="M1091" s="315"/>
      <c r="N1091" s="315"/>
      <c r="O1091" s="315"/>
      <c r="P1091" s="315"/>
      <c r="Q1091" s="315"/>
      <c r="R1091" s="315"/>
      <c r="S1091" s="315"/>
      <c r="T1091" s="315"/>
      <c r="U1091" s="315"/>
      <c r="V1091" s="380"/>
    </row>
    <row r="1092" spans="1:22" s="25" customFormat="1" ht="18">
      <c r="A1092" s="340"/>
      <c r="B1092" s="18"/>
      <c r="C1092" s="314"/>
      <c r="D1092" s="315"/>
      <c r="E1092" s="315"/>
      <c r="F1092" s="315"/>
      <c r="G1092" s="315"/>
      <c r="H1092" s="315"/>
      <c r="I1092" s="315"/>
      <c r="J1092" s="315"/>
      <c r="K1092" s="315"/>
      <c r="L1092" s="315"/>
      <c r="M1092" s="315"/>
      <c r="N1092" s="315"/>
      <c r="O1092" s="315"/>
      <c r="P1092" s="315"/>
      <c r="Q1092" s="315"/>
      <c r="R1092" s="315"/>
      <c r="S1092" s="315"/>
      <c r="T1092" s="315"/>
      <c r="U1092" s="315"/>
      <c r="V1092" s="380"/>
    </row>
    <row r="1093" spans="1:22" s="25" customFormat="1" ht="18">
      <c r="A1093" s="340"/>
      <c r="B1093" s="18"/>
      <c r="C1093" s="314"/>
      <c r="D1093" s="315"/>
      <c r="E1093" s="315"/>
      <c r="F1093" s="315"/>
      <c r="G1093" s="315"/>
      <c r="H1093" s="315"/>
      <c r="I1093" s="315"/>
      <c r="J1093" s="315"/>
      <c r="K1093" s="315"/>
      <c r="L1093" s="315"/>
      <c r="M1093" s="315"/>
      <c r="N1093" s="315"/>
      <c r="O1093" s="315"/>
      <c r="P1093" s="315"/>
      <c r="Q1093" s="315"/>
      <c r="R1093" s="315"/>
      <c r="S1093" s="315"/>
      <c r="T1093" s="315"/>
      <c r="U1093" s="315"/>
      <c r="V1093" s="380"/>
    </row>
    <row r="1094" spans="1:22" s="25" customFormat="1" ht="18">
      <c r="A1094" s="340"/>
      <c r="B1094" s="18"/>
      <c r="C1094" s="314"/>
      <c r="D1094" s="315"/>
      <c r="E1094" s="315"/>
      <c r="F1094" s="315"/>
      <c r="G1094" s="315"/>
      <c r="H1094" s="315"/>
      <c r="I1094" s="315"/>
      <c r="J1094" s="315"/>
      <c r="K1094" s="315"/>
      <c r="L1094" s="315"/>
      <c r="M1094" s="315"/>
      <c r="N1094" s="315"/>
      <c r="O1094" s="315"/>
      <c r="P1094" s="315"/>
      <c r="Q1094" s="315"/>
      <c r="R1094" s="315"/>
      <c r="S1094" s="315"/>
      <c r="T1094" s="315"/>
      <c r="U1094" s="315"/>
      <c r="V1094" s="380"/>
    </row>
    <row r="1095" spans="1:22" s="25" customFormat="1" ht="18">
      <c r="A1095" s="340"/>
      <c r="B1095" s="18"/>
      <c r="C1095" s="314"/>
      <c r="D1095" s="315"/>
      <c r="E1095" s="315"/>
      <c r="F1095" s="315"/>
      <c r="G1095" s="315"/>
      <c r="H1095" s="315"/>
      <c r="I1095" s="315"/>
      <c r="J1095" s="315"/>
      <c r="K1095" s="315"/>
      <c r="L1095" s="315"/>
      <c r="M1095" s="315"/>
      <c r="N1095" s="315"/>
      <c r="O1095" s="315"/>
      <c r="P1095" s="315"/>
      <c r="Q1095" s="315"/>
      <c r="R1095" s="315"/>
      <c r="S1095" s="315"/>
      <c r="T1095" s="315"/>
      <c r="U1095" s="315"/>
      <c r="V1095" s="380"/>
    </row>
    <row r="1096" spans="1:22" s="25" customFormat="1" ht="18">
      <c r="A1096" s="340"/>
      <c r="B1096" s="18"/>
      <c r="C1096" s="314"/>
      <c r="D1096" s="315"/>
      <c r="E1096" s="315"/>
      <c r="F1096" s="315"/>
      <c r="G1096" s="315"/>
      <c r="H1096" s="315"/>
      <c r="I1096" s="315"/>
      <c r="J1096" s="315"/>
      <c r="K1096" s="315"/>
      <c r="L1096" s="315"/>
      <c r="M1096" s="315"/>
      <c r="N1096" s="315"/>
      <c r="O1096" s="315"/>
      <c r="P1096" s="315"/>
      <c r="Q1096" s="315"/>
      <c r="R1096" s="315"/>
      <c r="S1096" s="315"/>
      <c r="T1096" s="315"/>
      <c r="U1096" s="315"/>
      <c r="V1096" s="380"/>
    </row>
    <row r="1097" spans="1:22" s="25" customFormat="1" ht="18">
      <c r="A1097" s="340"/>
      <c r="B1097" s="18"/>
      <c r="C1097" s="314"/>
      <c r="D1097" s="315"/>
      <c r="E1097" s="315"/>
      <c r="F1097" s="315"/>
      <c r="G1097" s="315"/>
      <c r="H1097" s="315"/>
      <c r="I1097" s="315"/>
      <c r="J1097" s="315"/>
      <c r="K1097" s="315"/>
      <c r="L1097" s="315"/>
      <c r="M1097" s="315"/>
      <c r="N1097" s="315"/>
      <c r="O1097" s="315"/>
      <c r="P1097" s="315"/>
      <c r="Q1097" s="315"/>
      <c r="R1097" s="315"/>
      <c r="S1097" s="315"/>
      <c r="T1097" s="315"/>
      <c r="U1097" s="315"/>
      <c r="V1097" s="380"/>
    </row>
    <row r="1098" spans="1:22" s="25" customFormat="1" ht="18">
      <c r="A1098" s="340"/>
      <c r="B1098" s="18"/>
      <c r="C1098" s="314"/>
      <c r="D1098" s="315"/>
      <c r="E1098" s="315"/>
      <c r="F1098" s="315"/>
      <c r="G1098" s="315"/>
      <c r="H1098" s="315"/>
      <c r="I1098" s="315"/>
      <c r="J1098" s="315"/>
      <c r="K1098" s="315"/>
      <c r="L1098" s="315"/>
      <c r="M1098" s="315"/>
      <c r="N1098" s="315"/>
      <c r="O1098" s="315"/>
      <c r="P1098" s="315"/>
      <c r="Q1098" s="315"/>
      <c r="R1098" s="315"/>
      <c r="S1098" s="315"/>
      <c r="T1098" s="315"/>
      <c r="U1098" s="315"/>
      <c r="V1098" s="380"/>
    </row>
    <row r="1099" spans="1:22" s="25" customFormat="1" ht="18">
      <c r="A1099" s="340"/>
      <c r="B1099" s="18"/>
      <c r="C1099" s="314"/>
      <c r="D1099" s="315"/>
      <c r="E1099" s="315"/>
      <c r="F1099" s="315"/>
      <c r="G1099" s="315"/>
      <c r="H1099" s="315"/>
      <c r="I1099" s="315"/>
      <c r="J1099" s="315"/>
      <c r="K1099" s="315"/>
      <c r="L1099" s="315"/>
      <c r="M1099" s="315"/>
      <c r="N1099" s="315"/>
      <c r="O1099" s="315"/>
      <c r="P1099" s="315"/>
      <c r="Q1099" s="315"/>
      <c r="R1099" s="315"/>
      <c r="S1099" s="315"/>
      <c r="T1099" s="315"/>
      <c r="U1099" s="315"/>
      <c r="V1099" s="380"/>
    </row>
    <row r="1100" spans="1:22" s="25" customFormat="1" ht="18">
      <c r="A1100" s="340"/>
      <c r="B1100" s="18"/>
      <c r="C1100" s="314"/>
      <c r="D1100" s="315"/>
      <c r="E1100" s="315"/>
      <c r="F1100" s="315"/>
      <c r="G1100" s="315"/>
      <c r="H1100" s="315"/>
      <c r="I1100" s="315"/>
      <c r="J1100" s="315"/>
      <c r="K1100" s="315"/>
      <c r="L1100" s="315"/>
      <c r="M1100" s="315"/>
      <c r="N1100" s="315"/>
      <c r="O1100" s="315"/>
      <c r="P1100" s="315"/>
      <c r="Q1100" s="315"/>
      <c r="R1100" s="315"/>
      <c r="S1100" s="315"/>
      <c r="T1100" s="315"/>
      <c r="U1100" s="315"/>
      <c r="V1100" s="380"/>
    </row>
    <row r="1101" spans="1:22" s="25" customFormat="1" ht="18">
      <c r="A1101" s="340"/>
      <c r="B1101" s="18"/>
      <c r="C1101" s="314"/>
      <c r="D1101" s="315"/>
      <c r="E1101" s="315"/>
      <c r="F1101" s="315"/>
      <c r="G1101" s="315"/>
      <c r="H1101" s="315"/>
      <c r="I1101" s="315"/>
      <c r="J1101" s="315"/>
      <c r="K1101" s="315"/>
      <c r="L1101" s="315"/>
      <c r="M1101" s="315"/>
      <c r="N1101" s="315"/>
      <c r="O1101" s="315"/>
      <c r="P1101" s="315"/>
      <c r="Q1101" s="315"/>
      <c r="R1101" s="315"/>
      <c r="S1101" s="315"/>
      <c r="T1101" s="315"/>
      <c r="U1101" s="315"/>
      <c r="V1101" s="380"/>
    </row>
    <row r="1102" spans="1:22" s="25" customFormat="1" ht="18">
      <c r="A1102" s="340"/>
      <c r="B1102" s="18"/>
      <c r="C1102" s="314"/>
      <c r="D1102" s="315"/>
      <c r="E1102" s="315"/>
      <c r="F1102" s="315"/>
      <c r="G1102" s="315"/>
      <c r="H1102" s="315"/>
      <c r="I1102" s="315"/>
      <c r="J1102" s="315"/>
      <c r="K1102" s="315"/>
      <c r="L1102" s="315"/>
      <c r="M1102" s="315"/>
      <c r="N1102" s="315"/>
      <c r="O1102" s="315"/>
      <c r="P1102" s="315"/>
      <c r="Q1102" s="315"/>
      <c r="R1102" s="315"/>
      <c r="S1102" s="315"/>
      <c r="T1102" s="315"/>
      <c r="U1102" s="315"/>
      <c r="V1102" s="380"/>
    </row>
    <row r="1103" spans="1:22" s="25" customFormat="1" ht="18">
      <c r="A1103" s="340"/>
      <c r="B1103" s="18"/>
      <c r="C1103" s="314"/>
      <c r="D1103" s="315"/>
      <c r="E1103" s="315"/>
      <c r="F1103" s="315"/>
      <c r="G1103" s="315"/>
      <c r="H1103" s="315"/>
      <c r="I1103" s="315"/>
      <c r="J1103" s="315"/>
      <c r="K1103" s="315"/>
      <c r="L1103" s="315"/>
      <c r="M1103" s="315"/>
      <c r="N1103" s="315"/>
      <c r="O1103" s="315"/>
      <c r="P1103" s="315"/>
      <c r="Q1103" s="315"/>
      <c r="R1103" s="315"/>
      <c r="S1103" s="315"/>
      <c r="T1103" s="315"/>
      <c r="U1103" s="315"/>
      <c r="V1103" s="380"/>
    </row>
    <row r="1104" spans="1:22" s="25" customFormat="1" ht="18">
      <c r="A1104" s="340"/>
      <c r="B1104" s="18"/>
      <c r="C1104" s="314"/>
      <c r="D1104" s="315"/>
      <c r="E1104" s="315"/>
      <c r="F1104" s="315"/>
      <c r="G1104" s="315"/>
      <c r="H1104" s="315"/>
      <c r="I1104" s="315"/>
      <c r="J1104" s="315"/>
      <c r="K1104" s="315"/>
      <c r="L1104" s="315"/>
      <c r="M1104" s="315"/>
      <c r="N1104" s="315"/>
      <c r="O1104" s="315"/>
      <c r="P1104" s="315"/>
      <c r="Q1104" s="315"/>
      <c r="R1104" s="315"/>
      <c r="S1104" s="315"/>
      <c r="T1104" s="315"/>
      <c r="U1104" s="315"/>
      <c r="V1104" s="380"/>
    </row>
    <row r="1105" spans="1:22" s="25" customFormat="1" ht="18">
      <c r="A1105" s="340"/>
      <c r="B1105" s="18"/>
      <c r="C1105" s="314"/>
      <c r="D1105" s="315"/>
      <c r="E1105" s="315"/>
      <c r="F1105" s="315"/>
      <c r="G1105" s="315"/>
      <c r="H1105" s="315"/>
      <c r="I1105" s="315"/>
      <c r="J1105" s="315"/>
      <c r="K1105" s="315"/>
      <c r="L1105" s="315"/>
      <c r="M1105" s="315"/>
      <c r="N1105" s="315"/>
      <c r="O1105" s="315"/>
      <c r="P1105" s="315"/>
      <c r="Q1105" s="315"/>
      <c r="R1105" s="315"/>
      <c r="S1105" s="315"/>
      <c r="T1105" s="315"/>
      <c r="U1105" s="315"/>
      <c r="V1105" s="380"/>
    </row>
    <row r="1106" spans="1:22" s="25" customFormat="1" ht="18">
      <c r="A1106" s="340"/>
      <c r="B1106" s="18"/>
      <c r="C1106" s="314"/>
      <c r="D1106" s="315"/>
      <c r="E1106" s="315"/>
      <c r="F1106" s="315"/>
      <c r="G1106" s="315"/>
      <c r="H1106" s="315"/>
      <c r="I1106" s="315"/>
      <c r="J1106" s="315"/>
      <c r="K1106" s="315"/>
      <c r="L1106" s="315"/>
      <c r="M1106" s="315"/>
      <c r="N1106" s="315"/>
      <c r="O1106" s="315"/>
      <c r="P1106" s="315"/>
      <c r="Q1106" s="315"/>
      <c r="R1106" s="315"/>
      <c r="S1106" s="315"/>
      <c r="T1106" s="315"/>
      <c r="U1106" s="315"/>
      <c r="V1106" s="380"/>
    </row>
    <row r="1107" spans="1:22" s="25" customFormat="1" ht="18">
      <c r="A1107" s="340"/>
      <c r="B1107" s="18"/>
      <c r="C1107" s="314"/>
      <c r="D1107" s="315"/>
      <c r="E1107" s="315"/>
      <c r="F1107" s="315"/>
      <c r="G1107" s="315"/>
      <c r="H1107" s="315"/>
      <c r="I1107" s="315"/>
      <c r="J1107" s="315"/>
      <c r="K1107" s="315"/>
      <c r="L1107" s="315"/>
      <c r="M1107" s="315"/>
      <c r="N1107" s="315"/>
      <c r="O1107" s="315"/>
      <c r="P1107" s="315"/>
      <c r="Q1107" s="315"/>
      <c r="R1107" s="315"/>
      <c r="S1107" s="315"/>
      <c r="T1107" s="315"/>
      <c r="U1107" s="315"/>
      <c r="V1107" s="380"/>
    </row>
    <row r="1108" spans="1:22" s="25" customFormat="1" ht="18">
      <c r="A1108" s="340"/>
      <c r="B1108" s="18"/>
      <c r="C1108" s="314"/>
      <c r="D1108" s="315"/>
      <c r="E1108" s="315"/>
      <c r="F1108" s="315"/>
      <c r="G1108" s="315"/>
      <c r="H1108" s="315"/>
      <c r="I1108" s="315"/>
      <c r="J1108" s="315"/>
      <c r="K1108" s="315"/>
      <c r="L1108" s="315"/>
      <c r="M1108" s="315"/>
      <c r="N1108" s="315"/>
      <c r="O1108" s="315"/>
      <c r="P1108" s="315"/>
      <c r="Q1108" s="315"/>
      <c r="R1108" s="315"/>
      <c r="S1108" s="315"/>
      <c r="T1108" s="315"/>
      <c r="U1108" s="315"/>
      <c r="V1108" s="380"/>
    </row>
    <row r="1109" spans="1:22" s="25" customFormat="1" ht="18">
      <c r="A1109" s="340"/>
      <c r="B1109" s="18"/>
      <c r="C1109" s="314"/>
      <c r="D1109" s="315"/>
      <c r="E1109" s="315"/>
      <c r="F1109" s="315"/>
      <c r="G1109" s="315"/>
      <c r="H1109" s="315"/>
      <c r="I1109" s="315"/>
      <c r="J1109" s="315"/>
      <c r="K1109" s="315"/>
      <c r="L1109" s="315"/>
      <c r="M1109" s="315"/>
      <c r="N1109" s="315"/>
      <c r="O1109" s="315"/>
      <c r="P1109" s="315"/>
      <c r="Q1109" s="315"/>
      <c r="R1109" s="315"/>
      <c r="S1109" s="315"/>
      <c r="T1109" s="315"/>
      <c r="U1109" s="315"/>
      <c r="V1109" s="380"/>
    </row>
    <row r="1110" spans="1:22" s="25" customFormat="1" ht="18">
      <c r="A1110" s="340"/>
      <c r="B1110" s="18"/>
      <c r="C1110" s="314"/>
      <c r="D1110" s="315"/>
      <c r="E1110" s="315"/>
      <c r="F1110" s="315"/>
      <c r="G1110" s="315"/>
      <c r="H1110" s="315"/>
      <c r="I1110" s="315"/>
      <c r="J1110" s="315"/>
      <c r="K1110" s="315"/>
      <c r="L1110" s="315"/>
      <c r="M1110" s="315"/>
      <c r="N1110" s="315"/>
      <c r="O1110" s="315"/>
      <c r="P1110" s="315"/>
      <c r="Q1110" s="315"/>
      <c r="R1110" s="315"/>
      <c r="S1110" s="315"/>
      <c r="T1110" s="315"/>
      <c r="U1110" s="315"/>
      <c r="V1110" s="380"/>
    </row>
    <row r="1111" spans="1:22" s="25" customFormat="1" ht="18">
      <c r="A1111" s="340"/>
      <c r="B1111" s="18"/>
      <c r="C1111" s="314"/>
      <c r="D1111" s="315"/>
      <c r="E1111" s="315"/>
      <c r="F1111" s="315"/>
      <c r="G1111" s="315"/>
      <c r="H1111" s="315"/>
      <c r="I1111" s="315"/>
      <c r="J1111" s="315"/>
      <c r="K1111" s="315"/>
      <c r="L1111" s="315"/>
      <c r="M1111" s="315"/>
      <c r="N1111" s="315"/>
      <c r="O1111" s="315"/>
      <c r="P1111" s="315"/>
      <c r="Q1111" s="315"/>
      <c r="R1111" s="315"/>
      <c r="S1111" s="315"/>
      <c r="T1111" s="315"/>
      <c r="U1111" s="315"/>
      <c r="V1111" s="380"/>
    </row>
    <row r="1112" spans="1:22" s="25" customFormat="1" ht="18">
      <c r="A1112" s="340"/>
      <c r="B1112" s="18"/>
      <c r="C1112" s="314"/>
      <c r="D1112" s="315"/>
      <c r="E1112" s="315"/>
      <c r="F1112" s="315"/>
      <c r="G1112" s="315"/>
      <c r="H1112" s="315"/>
      <c r="I1112" s="315"/>
      <c r="J1112" s="315"/>
      <c r="K1112" s="315"/>
      <c r="L1112" s="315"/>
      <c r="M1112" s="315"/>
      <c r="N1112" s="315"/>
      <c r="O1112" s="315"/>
      <c r="P1112" s="315"/>
      <c r="Q1112" s="315"/>
      <c r="R1112" s="315"/>
      <c r="S1112" s="315"/>
      <c r="T1112" s="315"/>
      <c r="U1112" s="315"/>
      <c r="V1112" s="380"/>
    </row>
    <row r="1113" spans="1:22" s="25" customFormat="1" ht="18">
      <c r="A1113" s="340"/>
      <c r="B1113" s="18"/>
      <c r="C1113" s="314"/>
      <c r="D1113" s="315"/>
      <c r="E1113" s="315"/>
      <c r="F1113" s="315"/>
      <c r="G1113" s="315"/>
      <c r="H1113" s="315"/>
      <c r="I1113" s="315"/>
      <c r="J1113" s="315"/>
      <c r="K1113" s="315"/>
      <c r="L1113" s="315"/>
      <c r="M1113" s="315"/>
      <c r="N1113" s="315"/>
      <c r="O1113" s="315"/>
      <c r="P1113" s="315"/>
      <c r="Q1113" s="315"/>
      <c r="R1113" s="315"/>
      <c r="S1113" s="315"/>
      <c r="T1113" s="315"/>
      <c r="U1113" s="315"/>
      <c r="V1113" s="380"/>
    </row>
    <row r="1114" spans="1:22" s="25" customFormat="1" ht="18">
      <c r="A1114" s="340"/>
      <c r="B1114" s="18"/>
      <c r="C1114" s="314"/>
      <c r="D1114" s="315"/>
      <c r="E1114" s="315"/>
      <c r="F1114" s="315"/>
      <c r="G1114" s="315"/>
      <c r="H1114" s="315"/>
      <c r="I1114" s="315"/>
      <c r="J1114" s="315"/>
      <c r="K1114" s="315"/>
      <c r="L1114" s="315"/>
      <c r="M1114" s="315"/>
      <c r="N1114" s="315"/>
      <c r="O1114" s="315"/>
      <c r="P1114" s="315"/>
      <c r="Q1114" s="315"/>
      <c r="R1114" s="315"/>
      <c r="S1114" s="315"/>
      <c r="T1114" s="315"/>
      <c r="U1114" s="315"/>
      <c r="V1114" s="380"/>
    </row>
    <row r="1115" spans="1:22" s="25" customFormat="1" ht="18">
      <c r="A1115" s="340"/>
      <c r="B1115" s="18"/>
      <c r="C1115" s="314"/>
      <c r="D1115" s="315"/>
      <c r="E1115" s="315"/>
      <c r="F1115" s="315"/>
      <c r="G1115" s="315"/>
      <c r="H1115" s="315"/>
      <c r="I1115" s="315"/>
      <c r="J1115" s="315"/>
      <c r="K1115" s="315"/>
      <c r="L1115" s="315"/>
      <c r="M1115" s="315"/>
      <c r="N1115" s="315"/>
      <c r="O1115" s="315"/>
      <c r="P1115" s="315"/>
      <c r="Q1115" s="315"/>
      <c r="R1115" s="315"/>
      <c r="S1115" s="315"/>
      <c r="T1115" s="315"/>
      <c r="U1115" s="315"/>
      <c r="V1115" s="380"/>
    </row>
    <row r="1116" spans="1:22" s="25" customFormat="1" ht="18">
      <c r="A1116" s="340"/>
      <c r="B1116" s="18"/>
      <c r="C1116" s="314"/>
      <c r="D1116" s="315"/>
      <c r="E1116" s="315"/>
      <c r="F1116" s="315"/>
      <c r="G1116" s="315"/>
      <c r="H1116" s="315"/>
      <c r="I1116" s="315"/>
      <c r="J1116" s="315"/>
      <c r="K1116" s="315"/>
      <c r="L1116" s="315"/>
      <c r="M1116" s="315"/>
      <c r="N1116" s="315"/>
      <c r="O1116" s="315"/>
      <c r="P1116" s="315"/>
      <c r="Q1116" s="315"/>
      <c r="R1116" s="315"/>
      <c r="S1116" s="315"/>
      <c r="T1116" s="315"/>
      <c r="U1116" s="315"/>
      <c r="V1116" s="380"/>
    </row>
    <row r="1117" spans="1:22" s="25" customFormat="1" ht="18">
      <c r="A1117" s="340"/>
      <c r="B1117" s="18"/>
      <c r="C1117" s="314"/>
      <c r="D1117" s="315"/>
      <c r="E1117" s="315"/>
      <c r="F1117" s="315"/>
      <c r="G1117" s="315"/>
      <c r="H1117" s="315"/>
      <c r="I1117" s="315"/>
      <c r="J1117" s="315"/>
      <c r="K1117" s="315"/>
      <c r="L1117" s="315"/>
      <c r="M1117" s="315"/>
      <c r="N1117" s="315"/>
      <c r="O1117" s="315"/>
      <c r="P1117" s="315"/>
      <c r="Q1117" s="315"/>
      <c r="R1117" s="315"/>
      <c r="S1117" s="315"/>
      <c r="T1117" s="315"/>
      <c r="U1117" s="315"/>
      <c r="V1117" s="380"/>
    </row>
    <row r="1118" spans="1:22" s="25" customFormat="1" ht="18">
      <c r="A1118" s="340"/>
      <c r="B1118" s="18"/>
      <c r="C1118" s="314"/>
      <c r="D1118" s="315"/>
      <c r="E1118" s="315"/>
      <c r="F1118" s="315"/>
      <c r="G1118" s="315"/>
      <c r="H1118" s="315"/>
      <c r="I1118" s="315"/>
      <c r="J1118" s="315"/>
      <c r="K1118" s="315"/>
      <c r="L1118" s="315"/>
      <c r="M1118" s="315"/>
      <c r="N1118" s="315"/>
      <c r="O1118" s="315"/>
      <c r="P1118" s="315"/>
      <c r="Q1118" s="315"/>
      <c r="R1118" s="315"/>
      <c r="S1118" s="315"/>
      <c r="T1118" s="315"/>
      <c r="U1118" s="315"/>
      <c r="V1118" s="380"/>
    </row>
    <row r="1119" spans="1:22" s="25" customFormat="1" ht="18">
      <c r="A1119" s="340"/>
      <c r="B1119" s="18"/>
      <c r="C1119" s="314"/>
      <c r="D1119" s="315"/>
      <c r="E1119" s="315"/>
      <c r="F1119" s="315"/>
      <c r="G1119" s="315"/>
      <c r="H1119" s="315"/>
      <c r="I1119" s="315"/>
      <c r="J1119" s="315"/>
      <c r="K1119" s="315"/>
      <c r="L1119" s="315"/>
      <c r="M1119" s="315"/>
      <c r="N1119" s="315"/>
      <c r="O1119" s="315"/>
      <c r="P1119" s="315"/>
      <c r="Q1119" s="315"/>
      <c r="R1119" s="315"/>
      <c r="S1119" s="315"/>
      <c r="T1119" s="315"/>
      <c r="U1119" s="315"/>
      <c r="V1119" s="380"/>
    </row>
    <row r="1120" spans="1:22" s="25" customFormat="1" ht="18">
      <c r="A1120" s="340"/>
      <c r="B1120" s="18"/>
      <c r="C1120" s="314"/>
      <c r="D1120" s="315"/>
      <c r="E1120" s="315"/>
      <c r="F1120" s="315"/>
      <c r="G1120" s="315"/>
      <c r="H1120" s="315"/>
      <c r="I1120" s="315"/>
      <c r="J1120" s="315"/>
      <c r="K1120" s="315"/>
      <c r="L1120" s="315"/>
      <c r="M1120" s="315"/>
      <c r="N1120" s="315"/>
      <c r="O1120" s="315"/>
      <c r="P1120" s="315"/>
      <c r="Q1120" s="315"/>
      <c r="R1120" s="315"/>
      <c r="S1120" s="315"/>
      <c r="T1120" s="315"/>
      <c r="U1120" s="315"/>
      <c r="V1120" s="380"/>
    </row>
    <row r="1121" spans="1:22" s="25" customFormat="1" ht="18">
      <c r="A1121" s="340"/>
      <c r="B1121" s="18"/>
      <c r="C1121" s="314"/>
      <c r="D1121" s="315"/>
      <c r="E1121" s="315"/>
      <c r="F1121" s="315"/>
      <c r="G1121" s="315"/>
      <c r="H1121" s="315"/>
      <c r="I1121" s="315"/>
      <c r="J1121" s="315"/>
      <c r="K1121" s="315"/>
      <c r="L1121" s="315"/>
      <c r="M1121" s="315"/>
      <c r="N1121" s="315"/>
      <c r="O1121" s="315"/>
      <c r="P1121" s="315"/>
      <c r="Q1121" s="315"/>
      <c r="R1121" s="315"/>
      <c r="S1121" s="315"/>
      <c r="T1121" s="315"/>
      <c r="U1121" s="315"/>
      <c r="V1121" s="380"/>
    </row>
    <row r="1122" spans="1:22" s="25" customFormat="1" ht="18">
      <c r="A1122" s="340"/>
      <c r="B1122" s="18"/>
      <c r="C1122" s="314"/>
      <c r="D1122" s="315"/>
      <c r="E1122" s="315"/>
      <c r="F1122" s="315"/>
      <c r="G1122" s="315"/>
      <c r="H1122" s="315"/>
      <c r="I1122" s="315"/>
      <c r="J1122" s="315"/>
      <c r="K1122" s="315"/>
      <c r="L1122" s="315"/>
      <c r="M1122" s="315"/>
      <c r="N1122" s="315"/>
      <c r="O1122" s="315"/>
      <c r="P1122" s="315"/>
      <c r="Q1122" s="315"/>
      <c r="R1122" s="315"/>
      <c r="S1122" s="315"/>
      <c r="T1122" s="315"/>
      <c r="U1122" s="315"/>
      <c r="V1122" s="380"/>
    </row>
    <row r="1123" spans="1:22" s="25" customFormat="1" ht="18">
      <c r="A1123" s="340"/>
      <c r="B1123" s="18"/>
      <c r="C1123" s="314"/>
      <c r="D1123" s="315"/>
      <c r="E1123" s="315"/>
      <c r="F1123" s="315"/>
      <c r="G1123" s="315"/>
      <c r="H1123" s="315"/>
      <c r="I1123" s="315"/>
      <c r="J1123" s="315"/>
      <c r="K1123" s="315"/>
      <c r="L1123" s="315"/>
      <c r="M1123" s="315"/>
      <c r="N1123" s="315"/>
      <c r="O1123" s="315"/>
      <c r="P1123" s="315"/>
      <c r="Q1123" s="315"/>
      <c r="R1123" s="315"/>
      <c r="S1123" s="315"/>
      <c r="T1123" s="315"/>
      <c r="U1123" s="315"/>
      <c r="V1123" s="380"/>
    </row>
    <row r="1124" spans="1:22" s="25" customFormat="1" ht="18">
      <c r="A1124" s="340"/>
      <c r="B1124" s="18"/>
      <c r="C1124" s="314"/>
      <c r="D1124" s="315"/>
      <c r="E1124" s="315"/>
      <c r="F1124" s="315"/>
      <c r="G1124" s="315"/>
      <c r="H1124" s="315"/>
      <c r="I1124" s="315"/>
      <c r="J1124" s="315"/>
      <c r="K1124" s="315"/>
      <c r="L1124" s="315"/>
      <c r="M1124" s="315"/>
      <c r="N1124" s="315"/>
      <c r="O1124" s="315"/>
      <c r="P1124" s="315"/>
      <c r="Q1124" s="315"/>
      <c r="R1124" s="315"/>
      <c r="S1124" s="315"/>
      <c r="T1124" s="315"/>
      <c r="U1124" s="315"/>
      <c r="V1124" s="380"/>
    </row>
    <row r="1125" spans="1:22" s="25" customFormat="1" ht="18">
      <c r="A1125" s="340"/>
      <c r="B1125" s="18"/>
      <c r="C1125" s="314"/>
      <c r="D1125" s="315"/>
      <c r="E1125" s="315"/>
      <c r="F1125" s="315"/>
      <c r="G1125" s="315"/>
      <c r="H1125" s="315"/>
      <c r="I1125" s="315"/>
      <c r="J1125" s="315"/>
      <c r="K1125" s="315"/>
      <c r="L1125" s="315"/>
      <c r="M1125" s="315"/>
      <c r="N1125" s="315"/>
      <c r="O1125" s="315"/>
      <c r="P1125" s="315"/>
      <c r="Q1125" s="315"/>
      <c r="R1125" s="315"/>
      <c r="S1125" s="315"/>
      <c r="T1125" s="315"/>
      <c r="U1125" s="315"/>
      <c r="V1125" s="380"/>
    </row>
    <row r="1126" spans="1:22" s="25" customFormat="1" ht="18">
      <c r="A1126" s="340"/>
      <c r="B1126" s="18"/>
      <c r="C1126" s="314"/>
      <c r="D1126" s="315"/>
      <c r="E1126" s="315"/>
      <c r="F1126" s="315"/>
      <c r="G1126" s="315"/>
      <c r="H1126" s="315"/>
      <c r="I1126" s="315"/>
      <c r="J1126" s="315"/>
      <c r="K1126" s="315"/>
      <c r="L1126" s="315"/>
      <c r="M1126" s="315"/>
      <c r="N1126" s="315"/>
      <c r="O1126" s="315"/>
      <c r="P1126" s="315"/>
      <c r="Q1126" s="315"/>
      <c r="R1126" s="315"/>
      <c r="S1126" s="315"/>
      <c r="T1126" s="315"/>
      <c r="U1126" s="315"/>
      <c r="V1126" s="380"/>
    </row>
    <row r="1127" spans="1:22" s="25" customFormat="1" ht="18">
      <c r="A1127" s="340"/>
      <c r="B1127" s="18"/>
      <c r="C1127" s="314"/>
      <c r="D1127" s="315"/>
      <c r="E1127" s="315"/>
      <c r="F1127" s="315"/>
      <c r="G1127" s="315"/>
      <c r="H1127" s="315"/>
      <c r="I1127" s="315"/>
      <c r="J1127" s="315"/>
      <c r="K1127" s="315"/>
      <c r="L1127" s="315"/>
      <c r="M1127" s="315"/>
      <c r="N1127" s="315"/>
      <c r="O1127" s="315"/>
      <c r="P1127" s="315"/>
      <c r="Q1127" s="315"/>
      <c r="R1127" s="315"/>
      <c r="S1127" s="315"/>
      <c r="T1127" s="315"/>
      <c r="U1127" s="315"/>
      <c r="V1127" s="380"/>
    </row>
    <row r="1128" spans="1:22" s="25" customFormat="1" ht="18">
      <c r="A1128" s="340"/>
      <c r="B1128" s="18"/>
      <c r="C1128" s="314"/>
      <c r="D1128" s="315"/>
      <c r="E1128" s="315"/>
      <c r="F1128" s="315"/>
      <c r="G1128" s="315"/>
      <c r="H1128" s="315"/>
      <c r="I1128" s="315"/>
      <c r="J1128" s="315"/>
      <c r="K1128" s="315"/>
      <c r="L1128" s="315"/>
      <c r="M1128" s="315"/>
      <c r="N1128" s="315"/>
      <c r="O1128" s="315"/>
      <c r="P1128" s="315"/>
      <c r="Q1128" s="315"/>
      <c r="R1128" s="315"/>
      <c r="S1128" s="315"/>
      <c r="T1128" s="315"/>
      <c r="U1128" s="315"/>
      <c r="V1128" s="380"/>
    </row>
    <row r="1129" spans="1:22" s="25" customFormat="1" ht="18">
      <c r="A1129" s="340"/>
      <c r="B1129" s="18"/>
      <c r="C1129" s="314"/>
      <c r="D1129" s="315"/>
      <c r="E1129" s="315"/>
      <c r="F1129" s="315"/>
      <c r="G1129" s="315"/>
      <c r="H1129" s="315"/>
      <c r="I1129" s="315"/>
      <c r="J1129" s="315"/>
      <c r="K1129" s="315"/>
      <c r="L1129" s="315"/>
      <c r="M1129" s="315"/>
      <c r="N1129" s="315"/>
      <c r="O1129" s="315"/>
      <c r="P1129" s="315"/>
      <c r="Q1129" s="315"/>
      <c r="R1129" s="315"/>
      <c r="S1129" s="315"/>
      <c r="T1129" s="315"/>
      <c r="U1129" s="315"/>
      <c r="V1129" s="380"/>
    </row>
    <row r="1130" spans="1:22" s="25" customFormat="1" ht="18">
      <c r="A1130" s="340"/>
      <c r="B1130" s="18"/>
      <c r="C1130" s="314"/>
      <c r="D1130" s="315"/>
      <c r="E1130" s="315"/>
      <c r="F1130" s="315"/>
      <c r="G1130" s="315"/>
      <c r="H1130" s="315"/>
      <c r="I1130" s="315"/>
      <c r="J1130" s="315"/>
      <c r="K1130" s="315"/>
      <c r="L1130" s="315"/>
      <c r="M1130" s="315"/>
      <c r="N1130" s="315"/>
      <c r="O1130" s="315"/>
      <c r="P1130" s="315"/>
      <c r="Q1130" s="315"/>
      <c r="R1130" s="315"/>
      <c r="S1130" s="315"/>
      <c r="T1130" s="315"/>
      <c r="U1130" s="315"/>
      <c r="V1130" s="380"/>
    </row>
    <row r="1131" spans="1:22" s="25" customFormat="1" ht="18">
      <c r="A1131" s="340"/>
      <c r="B1131" s="18"/>
      <c r="C1131" s="314"/>
      <c r="D1131" s="315"/>
      <c r="E1131" s="315"/>
      <c r="F1131" s="315"/>
      <c r="G1131" s="315"/>
      <c r="H1131" s="315"/>
      <c r="I1131" s="315"/>
      <c r="J1131" s="315"/>
      <c r="K1131" s="315"/>
      <c r="L1131" s="315"/>
      <c r="M1131" s="315"/>
      <c r="N1131" s="315"/>
      <c r="O1131" s="315"/>
      <c r="P1131" s="315"/>
      <c r="Q1131" s="315"/>
      <c r="R1131" s="315"/>
      <c r="S1131" s="315"/>
      <c r="T1131" s="315"/>
      <c r="U1131" s="315"/>
      <c r="V1131" s="380"/>
    </row>
    <row r="1132" spans="1:22" s="25" customFormat="1" ht="18">
      <c r="A1132" s="340"/>
      <c r="B1132" s="18"/>
      <c r="C1132" s="314"/>
      <c r="D1132" s="315"/>
      <c r="E1132" s="315"/>
      <c r="F1132" s="315"/>
      <c r="G1132" s="315"/>
      <c r="H1132" s="315"/>
      <c r="I1132" s="315"/>
      <c r="J1132" s="315"/>
      <c r="K1132" s="315"/>
      <c r="L1132" s="315"/>
      <c r="M1132" s="315"/>
      <c r="N1132" s="315"/>
      <c r="O1132" s="315"/>
      <c r="P1132" s="315"/>
      <c r="Q1132" s="315"/>
      <c r="R1132" s="315"/>
      <c r="S1132" s="315"/>
      <c r="T1132" s="315"/>
      <c r="U1132" s="315"/>
      <c r="V1132" s="380"/>
    </row>
    <row r="1133" spans="1:22" s="25" customFormat="1" ht="18">
      <c r="A1133" s="340"/>
      <c r="B1133" s="18"/>
      <c r="C1133" s="314"/>
      <c r="D1133" s="315"/>
      <c r="E1133" s="315"/>
      <c r="F1133" s="315"/>
      <c r="G1133" s="315"/>
      <c r="H1133" s="315"/>
      <c r="I1133" s="315"/>
      <c r="J1133" s="315"/>
      <c r="K1133" s="315"/>
      <c r="L1133" s="315"/>
      <c r="M1133" s="315"/>
      <c r="N1133" s="315"/>
      <c r="O1133" s="315"/>
      <c r="P1133" s="315"/>
      <c r="Q1133" s="315"/>
      <c r="R1133" s="315"/>
      <c r="S1133" s="315"/>
      <c r="T1133" s="315"/>
      <c r="U1133" s="315"/>
      <c r="V1133" s="380"/>
    </row>
    <row r="1134" spans="1:22" s="25" customFormat="1" ht="18">
      <c r="A1134" s="340"/>
      <c r="B1134" s="18"/>
      <c r="C1134" s="314"/>
      <c r="D1134" s="315"/>
      <c r="E1134" s="315"/>
      <c r="F1134" s="315"/>
      <c r="G1134" s="315"/>
      <c r="H1134" s="315"/>
      <c r="I1134" s="315"/>
      <c r="J1134" s="315"/>
      <c r="K1134" s="315"/>
      <c r="L1134" s="315"/>
      <c r="M1134" s="315"/>
      <c r="N1134" s="315"/>
      <c r="O1134" s="315"/>
      <c r="P1134" s="315"/>
      <c r="Q1134" s="315"/>
      <c r="R1134" s="315"/>
      <c r="S1134" s="315"/>
      <c r="T1134" s="315"/>
      <c r="U1134" s="315"/>
      <c r="V1134" s="380"/>
    </row>
    <row r="1135" spans="1:22" s="25" customFormat="1" ht="18">
      <c r="A1135" s="340"/>
      <c r="B1135" s="18"/>
      <c r="C1135" s="314"/>
      <c r="D1135" s="315"/>
      <c r="E1135" s="315"/>
      <c r="F1135" s="315"/>
      <c r="G1135" s="315"/>
      <c r="H1135" s="315"/>
      <c r="I1135" s="315"/>
      <c r="J1135" s="315"/>
      <c r="K1135" s="315"/>
      <c r="L1135" s="315"/>
      <c r="M1135" s="315"/>
      <c r="N1135" s="315"/>
      <c r="O1135" s="315"/>
      <c r="P1135" s="315"/>
      <c r="Q1135" s="315"/>
      <c r="R1135" s="315"/>
      <c r="S1135" s="315"/>
      <c r="T1135" s="315"/>
      <c r="U1135" s="315"/>
      <c r="V1135" s="380"/>
    </row>
    <row r="1136" spans="1:22" s="25" customFormat="1" ht="18">
      <c r="A1136" s="340"/>
      <c r="B1136" s="18"/>
      <c r="C1136" s="314"/>
      <c r="D1136" s="315"/>
      <c r="E1136" s="315"/>
      <c r="F1136" s="315"/>
      <c r="G1136" s="315"/>
      <c r="H1136" s="315"/>
      <c r="I1136" s="315"/>
      <c r="J1136" s="315"/>
      <c r="K1136" s="315"/>
      <c r="L1136" s="315"/>
      <c r="M1136" s="315"/>
      <c r="N1136" s="315"/>
      <c r="O1136" s="315"/>
      <c r="P1136" s="315"/>
      <c r="Q1136" s="315"/>
      <c r="R1136" s="315"/>
      <c r="S1136" s="315"/>
      <c r="T1136" s="315"/>
      <c r="U1136" s="315"/>
      <c r="V1136" s="380"/>
    </row>
    <row r="1137" spans="1:22" s="25" customFormat="1" ht="18">
      <c r="A1137" s="340"/>
      <c r="B1137" s="18"/>
      <c r="C1137" s="314"/>
      <c r="D1137" s="315"/>
      <c r="E1137" s="315"/>
      <c r="F1137" s="315"/>
      <c r="G1137" s="315"/>
      <c r="H1137" s="315"/>
      <c r="I1137" s="315"/>
      <c r="J1137" s="315"/>
      <c r="K1137" s="315"/>
      <c r="L1137" s="315"/>
      <c r="M1137" s="315"/>
      <c r="N1137" s="315"/>
      <c r="O1137" s="315"/>
      <c r="P1137" s="315"/>
      <c r="Q1137" s="315"/>
      <c r="R1137" s="315"/>
      <c r="S1137" s="315"/>
      <c r="T1137" s="315"/>
      <c r="U1137" s="315"/>
      <c r="V1137" s="380"/>
    </row>
    <row r="1138" spans="1:22" s="25" customFormat="1" ht="18">
      <c r="A1138" s="340"/>
      <c r="B1138" s="18"/>
      <c r="C1138" s="314"/>
      <c r="D1138" s="315"/>
      <c r="E1138" s="315"/>
      <c r="F1138" s="315"/>
      <c r="G1138" s="315"/>
      <c r="H1138" s="315"/>
      <c r="I1138" s="315"/>
      <c r="J1138" s="315"/>
      <c r="K1138" s="315"/>
      <c r="L1138" s="315"/>
      <c r="M1138" s="315"/>
      <c r="N1138" s="315"/>
      <c r="O1138" s="315"/>
      <c r="P1138" s="315"/>
      <c r="Q1138" s="315"/>
      <c r="R1138" s="315"/>
      <c r="S1138" s="315"/>
      <c r="T1138" s="315"/>
      <c r="U1138" s="315"/>
      <c r="V1138" s="380"/>
    </row>
    <row r="1139" spans="1:22" s="25" customFormat="1" ht="18">
      <c r="A1139" s="340"/>
      <c r="B1139" s="18"/>
      <c r="C1139" s="314"/>
      <c r="D1139" s="315"/>
      <c r="E1139" s="315"/>
      <c r="F1139" s="315"/>
      <c r="G1139" s="315"/>
      <c r="H1139" s="315"/>
      <c r="I1139" s="315"/>
      <c r="J1139" s="315"/>
      <c r="K1139" s="315"/>
      <c r="L1139" s="315"/>
      <c r="M1139" s="315"/>
      <c r="N1139" s="315"/>
      <c r="O1139" s="315"/>
      <c r="P1139" s="315"/>
      <c r="Q1139" s="315"/>
      <c r="R1139" s="315"/>
      <c r="S1139" s="315"/>
      <c r="T1139" s="315"/>
      <c r="U1139" s="315"/>
      <c r="V1139" s="380"/>
    </row>
    <row r="1140" spans="1:22" s="25" customFormat="1" ht="18">
      <c r="A1140" s="340"/>
      <c r="B1140" s="18"/>
      <c r="C1140" s="314"/>
      <c r="D1140" s="315"/>
      <c r="E1140" s="315"/>
      <c r="F1140" s="315"/>
      <c r="G1140" s="315"/>
      <c r="H1140" s="315"/>
      <c r="I1140" s="315"/>
      <c r="J1140" s="315"/>
      <c r="K1140" s="315"/>
      <c r="L1140" s="315"/>
      <c r="M1140" s="315"/>
      <c r="N1140" s="315"/>
      <c r="O1140" s="315"/>
      <c r="P1140" s="315"/>
      <c r="Q1140" s="315"/>
      <c r="R1140" s="315"/>
      <c r="S1140" s="315"/>
      <c r="T1140" s="315"/>
      <c r="U1140" s="315"/>
      <c r="V1140" s="380"/>
    </row>
    <row r="1141" spans="1:22" s="25" customFormat="1" ht="18">
      <c r="A1141" s="340"/>
      <c r="B1141" s="18"/>
      <c r="C1141" s="314"/>
      <c r="D1141" s="315"/>
      <c r="E1141" s="315"/>
      <c r="F1141" s="315"/>
      <c r="G1141" s="315"/>
      <c r="H1141" s="315"/>
      <c r="I1141" s="315"/>
      <c r="J1141" s="315"/>
      <c r="K1141" s="315"/>
      <c r="L1141" s="315"/>
      <c r="M1141" s="315"/>
      <c r="N1141" s="315"/>
      <c r="O1141" s="315"/>
      <c r="P1141" s="315"/>
      <c r="Q1141" s="315"/>
      <c r="R1141" s="315"/>
      <c r="S1141" s="315"/>
      <c r="T1141" s="315"/>
      <c r="U1141" s="315"/>
      <c r="V1141" s="380"/>
    </row>
    <row r="1142" spans="1:22" s="25" customFormat="1" ht="18">
      <c r="A1142" s="340"/>
      <c r="B1142" s="18"/>
      <c r="C1142" s="314"/>
      <c r="D1142" s="315"/>
      <c r="E1142" s="315"/>
      <c r="F1142" s="315"/>
      <c r="G1142" s="315"/>
      <c r="H1142" s="315"/>
      <c r="I1142" s="315"/>
      <c r="J1142" s="315"/>
      <c r="K1142" s="315"/>
      <c r="L1142" s="315"/>
      <c r="M1142" s="315"/>
      <c r="N1142" s="315"/>
      <c r="O1142" s="315"/>
      <c r="P1142" s="315"/>
      <c r="Q1142" s="315"/>
      <c r="R1142" s="315"/>
      <c r="S1142" s="315"/>
      <c r="T1142" s="315"/>
      <c r="U1142" s="315"/>
      <c r="V1142" s="380"/>
    </row>
    <row r="1143" spans="1:22" s="25" customFormat="1" ht="18">
      <c r="A1143" s="340"/>
      <c r="B1143" s="18"/>
      <c r="C1143" s="314"/>
      <c r="D1143" s="315"/>
      <c r="E1143" s="315"/>
      <c r="F1143" s="315"/>
      <c r="G1143" s="315"/>
      <c r="H1143" s="315"/>
      <c r="I1143" s="315"/>
      <c r="J1143" s="315"/>
      <c r="K1143" s="315"/>
      <c r="L1143" s="315"/>
      <c r="M1143" s="315"/>
      <c r="N1143" s="315"/>
      <c r="O1143" s="315"/>
      <c r="P1143" s="315"/>
      <c r="Q1143" s="315"/>
      <c r="R1143" s="315"/>
      <c r="S1143" s="315"/>
      <c r="T1143" s="315"/>
      <c r="U1143" s="315"/>
      <c r="V1143" s="380"/>
    </row>
    <row r="1144" spans="1:22" s="25" customFormat="1" ht="18">
      <c r="A1144" s="340"/>
      <c r="B1144" s="18"/>
      <c r="C1144" s="314"/>
      <c r="D1144" s="315"/>
      <c r="E1144" s="315"/>
      <c r="F1144" s="315"/>
      <c r="G1144" s="315"/>
      <c r="H1144" s="315"/>
      <c r="I1144" s="315"/>
      <c r="J1144" s="315"/>
      <c r="K1144" s="315"/>
      <c r="L1144" s="315"/>
      <c r="M1144" s="315"/>
      <c r="N1144" s="315"/>
      <c r="O1144" s="315"/>
      <c r="P1144" s="315"/>
      <c r="Q1144" s="315"/>
      <c r="R1144" s="315"/>
      <c r="S1144" s="315"/>
      <c r="T1144" s="315"/>
      <c r="U1144" s="315"/>
      <c r="V1144" s="380"/>
    </row>
    <row r="1145" spans="1:22" s="25" customFormat="1" ht="18">
      <c r="A1145" s="340"/>
      <c r="B1145" s="18"/>
      <c r="C1145" s="314"/>
      <c r="D1145" s="315"/>
      <c r="E1145" s="315"/>
      <c r="F1145" s="315"/>
      <c r="G1145" s="315"/>
      <c r="H1145" s="315"/>
      <c r="I1145" s="315"/>
      <c r="J1145" s="315"/>
      <c r="K1145" s="315"/>
      <c r="L1145" s="315"/>
      <c r="M1145" s="315"/>
      <c r="N1145" s="315"/>
      <c r="O1145" s="315"/>
      <c r="P1145" s="315"/>
      <c r="Q1145" s="315"/>
      <c r="R1145" s="315"/>
      <c r="S1145" s="315"/>
      <c r="T1145" s="315"/>
      <c r="U1145" s="315"/>
      <c r="V1145" s="380"/>
    </row>
    <row r="1146" spans="1:22" s="25" customFormat="1" ht="18">
      <c r="A1146" s="340"/>
      <c r="B1146" s="18"/>
      <c r="C1146" s="314"/>
      <c r="D1146" s="315"/>
      <c r="E1146" s="315"/>
      <c r="F1146" s="315"/>
      <c r="G1146" s="315"/>
      <c r="H1146" s="315"/>
      <c r="I1146" s="315"/>
      <c r="J1146" s="315"/>
      <c r="K1146" s="315"/>
      <c r="L1146" s="315"/>
      <c r="M1146" s="315"/>
      <c r="N1146" s="315"/>
      <c r="O1146" s="315"/>
      <c r="P1146" s="315"/>
      <c r="Q1146" s="315"/>
      <c r="R1146" s="315"/>
      <c r="S1146" s="315"/>
      <c r="T1146" s="315"/>
      <c r="U1146" s="315"/>
      <c r="V1146" s="380"/>
    </row>
    <row r="1147" spans="1:22" s="25" customFormat="1" ht="18">
      <c r="A1147" s="340"/>
      <c r="B1147" s="18"/>
      <c r="C1147" s="314"/>
      <c r="D1147" s="315"/>
      <c r="E1147" s="315"/>
      <c r="F1147" s="315"/>
      <c r="G1147" s="315"/>
      <c r="H1147" s="315"/>
      <c r="I1147" s="315"/>
      <c r="J1147" s="315"/>
      <c r="K1147" s="315"/>
      <c r="L1147" s="315"/>
      <c r="M1147" s="315"/>
      <c r="N1147" s="315"/>
      <c r="O1147" s="315"/>
      <c r="P1147" s="315"/>
      <c r="Q1147" s="315"/>
      <c r="R1147" s="315"/>
      <c r="S1147" s="315"/>
      <c r="T1147" s="315"/>
      <c r="U1147" s="315"/>
      <c r="V1147" s="380"/>
    </row>
    <row r="1148" spans="1:22" s="25" customFormat="1" ht="18">
      <c r="A1148" s="340"/>
      <c r="B1148" s="18"/>
      <c r="C1148" s="314"/>
      <c r="D1148" s="315"/>
      <c r="E1148" s="315"/>
      <c r="F1148" s="315"/>
      <c r="G1148" s="315"/>
      <c r="H1148" s="315"/>
      <c r="I1148" s="315"/>
      <c r="J1148" s="315"/>
      <c r="K1148" s="315"/>
      <c r="L1148" s="315"/>
      <c r="M1148" s="315"/>
      <c r="N1148" s="315"/>
      <c r="O1148" s="315"/>
      <c r="P1148" s="315"/>
      <c r="Q1148" s="315"/>
      <c r="R1148" s="315"/>
      <c r="S1148" s="315"/>
      <c r="T1148" s="315"/>
      <c r="U1148" s="315"/>
      <c r="V1148" s="380"/>
    </row>
    <row r="1149" spans="1:22" s="25" customFormat="1" ht="18">
      <c r="A1149" s="340"/>
      <c r="B1149" s="18"/>
      <c r="C1149" s="314"/>
      <c r="D1149" s="315"/>
      <c r="E1149" s="315"/>
      <c r="F1149" s="315"/>
      <c r="G1149" s="315"/>
      <c r="H1149" s="315"/>
      <c r="I1149" s="315"/>
      <c r="J1149" s="315"/>
      <c r="K1149" s="315"/>
      <c r="L1149" s="315"/>
      <c r="M1149" s="315"/>
      <c r="N1149" s="315"/>
      <c r="O1149" s="315"/>
      <c r="P1149" s="315"/>
      <c r="Q1149" s="315"/>
      <c r="R1149" s="315"/>
      <c r="S1149" s="315"/>
      <c r="T1149" s="315"/>
      <c r="U1149" s="315"/>
      <c r="V1149" s="380"/>
    </row>
    <row r="1150" spans="1:22" s="25" customFormat="1" ht="18">
      <c r="A1150" s="340"/>
      <c r="B1150" s="18"/>
      <c r="C1150" s="314"/>
      <c r="D1150" s="315"/>
      <c r="E1150" s="315"/>
      <c r="F1150" s="315"/>
      <c r="G1150" s="315"/>
      <c r="H1150" s="315"/>
      <c r="I1150" s="315"/>
      <c r="J1150" s="315"/>
      <c r="K1150" s="315"/>
      <c r="L1150" s="315"/>
      <c r="M1150" s="315"/>
      <c r="N1150" s="315"/>
      <c r="O1150" s="315"/>
      <c r="P1150" s="315"/>
      <c r="Q1150" s="315"/>
      <c r="R1150" s="315"/>
      <c r="S1150" s="315"/>
      <c r="T1150" s="315"/>
      <c r="U1150" s="315"/>
      <c r="V1150" s="380"/>
    </row>
    <row r="1151" spans="1:22" s="25" customFormat="1" ht="18">
      <c r="A1151" s="340"/>
      <c r="B1151" s="18"/>
      <c r="C1151" s="314"/>
      <c r="D1151" s="315"/>
      <c r="E1151" s="315"/>
      <c r="F1151" s="315"/>
      <c r="G1151" s="315"/>
      <c r="H1151" s="315"/>
      <c r="I1151" s="315"/>
      <c r="J1151" s="315"/>
      <c r="K1151" s="315"/>
      <c r="L1151" s="315"/>
      <c r="M1151" s="315"/>
      <c r="N1151" s="315"/>
      <c r="O1151" s="315"/>
      <c r="P1151" s="315"/>
      <c r="Q1151" s="315"/>
      <c r="R1151" s="315"/>
      <c r="S1151" s="315"/>
      <c r="T1151" s="315"/>
      <c r="U1151" s="315"/>
      <c r="V1151" s="380"/>
    </row>
    <row r="1152" spans="1:22" s="25" customFormat="1" ht="18">
      <c r="A1152" s="340"/>
      <c r="B1152" s="18"/>
      <c r="C1152" s="314"/>
      <c r="D1152" s="315"/>
      <c r="E1152" s="315"/>
      <c r="F1152" s="315"/>
      <c r="G1152" s="315"/>
      <c r="H1152" s="315"/>
      <c r="I1152" s="315"/>
      <c r="J1152" s="315"/>
      <c r="K1152" s="315"/>
      <c r="L1152" s="315"/>
      <c r="M1152" s="315"/>
      <c r="N1152" s="315"/>
      <c r="O1152" s="315"/>
      <c r="P1152" s="315"/>
      <c r="Q1152" s="315"/>
      <c r="R1152" s="315"/>
      <c r="S1152" s="315"/>
      <c r="T1152" s="315"/>
      <c r="U1152" s="315"/>
      <c r="V1152" s="380"/>
    </row>
    <row r="1153" spans="1:22" s="25" customFormat="1" ht="18">
      <c r="A1153" s="340"/>
      <c r="B1153" s="18"/>
      <c r="C1153" s="314"/>
      <c r="D1153" s="315"/>
      <c r="E1153" s="315"/>
      <c r="F1153" s="315"/>
      <c r="G1153" s="315"/>
      <c r="H1153" s="315"/>
      <c r="I1153" s="315"/>
      <c r="J1153" s="315"/>
      <c r="K1153" s="315"/>
      <c r="L1153" s="315"/>
      <c r="M1153" s="315"/>
      <c r="N1153" s="315"/>
      <c r="O1153" s="315"/>
      <c r="P1153" s="315"/>
      <c r="Q1153" s="315"/>
      <c r="R1153" s="315"/>
      <c r="S1153" s="315"/>
      <c r="T1153" s="315"/>
      <c r="U1153" s="315"/>
      <c r="V1153" s="380"/>
    </row>
    <row r="1154" spans="1:22" s="25" customFormat="1" ht="18">
      <c r="A1154" s="340"/>
      <c r="B1154" s="18"/>
      <c r="C1154" s="314"/>
      <c r="D1154" s="315"/>
      <c r="E1154" s="315"/>
      <c r="F1154" s="315"/>
      <c r="G1154" s="315"/>
      <c r="H1154" s="315"/>
      <c r="I1154" s="315"/>
      <c r="J1154" s="315"/>
      <c r="K1154" s="315"/>
      <c r="L1154" s="315"/>
      <c r="M1154" s="315"/>
      <c r="N1154" s="315"/>
      <c r="O1154" s="315"/>
      <c r="P1154" s="315"/>
      <c r="Q1154" s="315"/>
      <c r="R1154" s="315"/>
      <c r="S1154" s="315"/>
      <c r="T1154" s="315"/>
      <c r="U1154" s="315"/>
      <c r="V1154" s="380"/>
    </row>
    <row r="1155" spans="1:22" s="25" customFormat="1" ht="18">
      <c r="A1155" s="340"/>
      <c r="B1155" s="18"/>
      <c r="C1155" s="314"/>
      <c r="D1155" s="315"/>
      <c r="E1155" s="315"/>
      <c r="F1155" s="315"/>
      <c r="G1155" s="315"/>
      <c r="H1155" s="315"/>
      <c r="I1155" s="315"/>
      <c r="J1155" s="315"/>
      <c r="K1155" s="315"/>
      <c r="L1155" s="315"/>
      <c r="M1155" s="315"/>
      <c r="N1155" s="315"/>
      <c r="O1155" s="315"/>
      <c r="P1155" s="315"/>
      <c r="Q1155" s="315"/>
      <c r="R1155" s="315"/>
      <c r="S1155" s="315"/>
      <c r="T1155" s="315"/>
      <c r="U1155" s="315"/>
      <c r="V1155" s="380"/>
    </row>
    <row r="1156" spans="1:22" s="25" customFormat="1" ht="18">
      <c r="A1156" s="340"/>
      <c r="B1156" s="18"/>
      <c r="C1156" s="314"/>
      <c r="D1156" s="315"/>
      <c r="E1156" s="315"/>
      <c r="F1156" s="315"/>
      <c r="G1156" s="315"/>
      <c r="H1156" s="315"/>
      <c r="I1156" s="315"/>
      <c r="J1156" s="315"/>
      <c r="K1156" s="315"/>
      <c r="L1156" s="315"/>
      <c r="M1156" s="315"/>
      <c r="N1156" s="315"/>
      <c r="O1156" s="315"/>
      <c r="P1156" s="315"/>
      <c r="Q1156" s="315"/>
      <c r="R1156" s="315"/>
      <c r="S1156" s="315"/>
      <c r="T1156" s="315"/>
      <c r="U1156" s="315"/>
      <c r="V1156" s="380"/>
    </row>
    <row r="1157" spans="1:22" s="25" customFormat="1" ht="18">
      <c r="A1157" s="340"/>
      <c r="B1157" s="18"/>
      <c r="C1157" s="314"/>
      <c r="D1157" s="315"/>
      <c r="E1157" s="315"/>
      <c r="F1157" s="315"/>
      <c r="G1157" s="315"/>
      <c r="H1157" s="315"/>
      <c r="I1157" s="315"/>
      <c r="J1157" s="315"/>
      <c r="K1157" s="315"/>
      <c r="L1157" s="315"/>
      <c r="M1157" s="315"/>
      <c r="N1157" s="315"/>
      <c r="O1157" s="315"/>
      <c r="P1157" s="315"/>
      <c r="Q1157" s="315"/>
      <c r="R1157" s="315"/>
      <c r="S1157" s="315"/>
      <c r="T1157" s="315"/>
      <c r="U1157" s="315"/>
      <c r="V1157" s="380"/>
    </row>
    <row r="1158" spans="1:22" s="25" customFormat="1" ht="18">
      <c r="A1158" s="340"/>
      <c r="B1158" s="18"/>
      <c r="C1158" s="314"/>
      <c r="D1158" s="315"/>
      <c r="E1158" s="315"/>
      <c r="F1158" s="315"/>
      <c r="G1158" s="315"/>
      <c r="H1158" s="315"/>
      <c r="I1158" s="315"/>
      <c r="J1158" s="315"/>
      <c r="K1158" s="315"/>
      <c r="L1158" s="315"/>
      <c r="M1158" s="315"/>
      <c r="N1158" s="315"/>
      <c r="O1158" s="315"/>
      <c r="P1158" s="315"/>
      <c r="Q1158" s="315"/>
      <c r="R1158" s="315"/>
      <c r="S1158" s="315"/>
      <c r="T1158" s="315"/>
      <c r="U1158" s="315"/>
      <c r="V1158" s="380"/>
    </row>
    <row r="1159" spans="1:22" s="25" customFormat="1" ht="18">
      <c r="A1159" s="340"/>
      <c r="B1159" s="18"/>
      <c r="C1159" s="314"/>
      <c r="D1159" s="315"/>
      <c r="E1159" s="315"/>
      <c r="F1159" s="315"/>
      <c r="G1159" s="315"/>
      <c r="H1159" s="315"/>
      <c r="I1159" s="315"/>
      <c r="J1159" s="315"/>
      <c r="K1159" s="315"/>
      <c r="L1159" s="315"/>
      <c r="M1159" s="315"/>
      <c r="N1159" s="315"/>
      <c r="O1159" s="315"/>
      <c r="P1159" s="315"/>
      <c r="Q1159" s="315"/>
      <c r="R1159" s="315"/>
      <c r="S1159" s="315"/>
      <c r="T1159" s="315"/>
      <c r="U1159" s="315"/>
      <c r="V1159" s="380"/>
    </row>
    <row r="1160" spans="1:22" s="25" customFormat="1" ht="18">
      <c r="A1160" s="340"/>
      <c r="B1160" s="18"/>
      <c r="C1160" s="314"/>
      <c r="D1160" s="315"/>
      <c r="E1160" s="315"/>
      <c r="F1160" s="315"/>
      <c r="G1160" s="315"/>
      <c r="H1160" s="315"/>
      <c r="I1160" s="315"/>
      <c r="J1160" s="315"/>
      <c r="K1160" s="315"/>
      <c r="L1160" s="315"/>
      <c r="M1160" s="315"/>
      <c r="N1160" s="315"/>
      <c r="O1160" s="315"/>
      <c r="P1160" s="315"/>
      <c r="Q1160" s="315"/>
      <c r="R1160" s="315"/>
      <c r="S1160" s="315"/>
      <c r="T1160" s="315"/>
      <c r="U1160" s="315"/>
      <c r="V1160" s="380"/>
    </row>
    <row r="1161" spans="1:22" s="25" customFormat="1" ht="18">
      <c r="A1161" s="340"/>
      <c r="B1161" s="18"/>
      <c r="C1161" s="314"/>
      <c r="D1161" s="315"/>
      <c r="E1161" s="315"/>
      <c r="F1161" s="315"/>
      <c r="G1161" s="315"/>
      <c r="H1161" s="315"/>
      <c r="I1161" s="315"/>
      <c r="J1161" s="315"/>
      <c r="K1161" s="315"/>
      <c r="L1161" s="315"/>
      <c r="M1161" s="315"/>
      <c r="N1161" s="315"/>
      <c r="O1161" s="315"/>
      <c r="P1161" s="315"/>
      <c r="Q1161" s="315"/>
      <c r="R1161" s="315"/>
      <c r="S1161" s="315"/>
      <c r="T1161" s="315"/>
      <c r="U1161" s="315"/>
      <c r="V1161" s="380"/>
    </row>
    <row r="1162" spans="1:22" s="25" customFormat="1" ht="18">
      <c r="A1162" s="340"/>
      <c r="B1162" s="18"/>
      <c r="C1162" s="314"/>
      <c r="D1162" s="315"/>
      <c r="E1162" s="315"/>
      <c r="F1162" s="315"/>
      <c r="G1162" s="315"/>
      <c r="H1162" s="315"/>
      <c r="I1162" s="315"/>
      <c r="J1162" s="315"/>
      <c r="K1162" s="315"/>
      <c r="L1162" s="315"/>
      <c r="M1162" s="315"/>
      <c r="N1162" s="315"/>
      <c r="O1162" s="315"/>
      <c r="P1162" s="315"/>
      <c r="Q1162" s="315"/>
      <c r="R1162" s="315"/>
      <c r="S1162" s="315"/>
      <c r="T1162" s="315"/>
      <c r="U1162" s="315"/>
      <c r="V1162" s="380"/>
    </row>
    <row r="1163" spans="1:22" s="25" customFormat="1" ht="18">
      <c r="A1163" s="340"/>
      <c r="B1163" s="18"/>
      <c r="C1163" s="314"/>
      <c r="D1163" s="315"/>
      <c r="E1163" s="315"/>
      <c r="F1163" s="315"/>
      <c r="G1163" s="315"/>
      <c r="H1163" s="315"/>
      <c r="I1163" s="315"/>
      <c r="J1163" s="315"/>
      <c r="K1163" s="315"/>
      <c r="L1163" s="315"/>
      <c r="M1163" s="315"/>
      <c r="N1163" s="315"/>
      <c r="O1163" s="315"/>
      <c r="P1163" s="315"/>
      <c r="Q1163" s="315"/>
      <c r="R1163" s="315"/>
      <c r="S1163" s="315"/>
      <c r="T1163" s="315"/>
      <c r="U1163" s="315"/>
      <c r="V1163" s="380"/>
    </row>
    <row r="1164" spans="1:22" s="25" customFormat="1" ht="18">
      <c r="A1164" s="340"/>
      <c r="B1164" s="18"/>
      <c r="C1164" s="314"/>
      <c r="D1164" s="315"/>
      <c r="E1164" s="315"/>
      <c r="F1164" s="315"/>
      <c r="G1164" s="315"/>
      <c r="H1164" s="315"/>
      <c r="I1164" s="315"/>
      <c r="J1164" s="315"/>
      <c r="K1164" s="315"/>
      <c r="L1164" s="315"/>
      <c r="M1164" s="315"/>
      <c r="N1164" s="315"/>
      <c r="O1164" s="315"/>
      <c r="P1164" s="315"/>
      <c r="Q1164" s="315"/>
      <c r="R1164" s="315"/>
      <c r="S1164" s="315"/>
      <c r="T1164" s="315"/>
      <c r="U1164" s="315"/>
      <c r="V1164" s="380"/>
    </row>
    <row r="1165" spans="1:22" s="25" customFormat="1" ht="18">
      <c r="A1165" s="340"/>
      <c r="B1165" s="18"/>
      <c r="C1165" s="314"/>
      <c r="D1165" s="315"/>
      <c r="E1165" s="315"/>
      <c r="F1165" s="315"/>
      <c r="G1165" s="315"/>
      <c r="H1165" s="315"/>
      <c r="I1165" s="315"/>
      <c r="J1165" s="315"/>
      <c r="K1165" s="315"/>
      <c r="L1165" s="315"/>
      <c r="M1165" s="315"/>
      <c r="N1165" s="315"/>
      <c r="O1165" s="315"/>
      <c r="P1165" s="315"/>
      <c r="Q1165" s="315"/>
      <c r="R1165" s="315"/>
      <c r="S1165" s="315"/>
      <c r="T1165" s="315"/>
      <c r="U1165" s="315"/>
      <c r="V1165" s="380"/>
    </row>
    <row r="1166" spans="1:22" s="25" customFormat="1" ht="18">
      <c r="A1166" s="340"/>
      <c r="B1166" s="18"/>
      <c r="C1166" s="314"/>
      <c r="D1166" s="315"/>
      <c r="E1166" s="315"/>
      <c r="F1166" s="315"/>
      <c r="G1166" s="315"/>
      <c r="H1166" s="315"/>
      <c r="I1166" s="315"/>
      <c r="J1166" s="315"/>
      <c r="K1166" s="315"/>
      <c r="L1166" s="315"/>
      <c r="M1166" s="315"/>
      <c r="N1166" s="315"/>
      <c r="O1166" s="315"/>
      <c r="P1166" s="315"/>
      <c r="Q1166" s="315"/>
      <c r="R1166" s="315"/>
      <c r="S1166" s="315"/>
      <c r="T1166" s="315"/>
      <c r="U1166" s="315"/>
      <c r="V1166" s="380"/>
    </row>
    <row r="1167" spans="1:22" s="25" customFormat="1" ht="18">
      <c r="A1167" s="340"/>
      <c r="B1167" s="18"/>
      <c r="C1167" s="314"/>
      <c r="D1167" s="315"/>
      <c r="E1167" s="315"/>
      <c r="F1167" s="315"/>
      <c r="G1167" s="315"/>
      <c r="H1167" s="315"/>
      <c r="I1167" s="315"/>
      <c r="J1167" s="315"/>
      <c r="K1167" s="315"/>
      <c r="L1167" s="315"/>
      <c r="M1167" s="315"/>
      <c r="N1167" s="315"/>
      <c r="O1167" s="315"/>
      <c r="P1167" s="315"/>
      <c r="Q1167" s="315"/>
      <c r="R1167" s="315"/>
      <c r="S1167" s="315"/>
      <c r="T1167" s="315"/>
      <c r="U1167" s="315"/>
      <c r="V1167" s="380"/>
    </row>
    <row r="1168" spans="1:22" s="25" customFormat="1" ht="18">
      <c r="A1168" s="340"/>
      <c r="B1168" s="18"/>
      <c r="C1168" s="314"/>
      <c r="D1168" s="315"/>
      <c r="E1168" s="315"/>
      <c r="F1168" s="315"/>
      <c r="G1168" s="315"/>
      <c r="H1168" s="315"/>
      <c r="I1168" s="315"/>
      <c r="J1168" s="315"/>
      <c r="K1168" s="315"/>
      <c r="L1168" s="315"/>
      <c r="M1168" s="315"/>
      <c r="N1168" s="315"/>
      <c r="O1168" s="315"/>
      <c r="P1168" s="315"/>
      <c r="Q1168" s="315"/>
      <c r="R1168" s="315"/>
      <c r="S1168" s="315"/>
      <c r="T1168" s="315"/>
      <c r="U1168" s="315"/>
      <c r="V1168" s="380"/>
    </row>
    <row r="1169" spans="1:22" s="25" customFormat="1" ht="18">
      <c r="A1169" s="340"/>
      <c r="B1169" s="18"/>
      <c r="C1169" s="314"/>
      <c r="D1169" s="315"/>
      <c r="E1169" s="315"/>
      <c r="F1169" s="315"/>
      <c r="G1169" s="315"/>
      <c r="H1169" s="315"/>
      <c r="I1169" s="315"/>
      <c r="J1169" s="315"/>
      <c r="K1169" s="315"/>
      <c r="L1169" s="315"/>
      <c r="M1169" s="315"/>
      <c r="N1169" s="315"/>
      <c r="O1169" s="315"/>
      <c r="P1169" s="315"/>
      <c r="Q1169" s="315"/>
      <c r="R1169" s="315"/>
      <c r="S1169" s="315"/>
      <c r="T1169" s="315"/>
      <c r="U1169" s="315"/>
      <c r="V1169" s="380"/>
    </row>
    <row r="1170" spans="1:22" s="25" customFormat="1" ht="18">
      <c r="A1170" s="340"/>
      <c r="B1170" s="18"/>
      <c r="C1170" s="314"/>
      <c r="D1170" s="315"/>
      <c r="E1170" s="315"/>
      <c r="F1170" s="315"/>
      <c r="G1170" s="315"/>
      <c r="H1170" s="315"/>
      <c r="I1170" s="315"/>
      <c r="J1170" s="315"/>
      <c r="K1170" s="315"/>
      <c r="L1170" s="315"/>
      <c r="M1170" s="315"/>
      <c r="N1170" s="315"/>
      <c r="O1170" s="315"/>
      <c r="P1170" s="315"/>
      <c r="Q1170" s="315"/>
      <c r="R1170" s="315"/>
      <c r="S1170" s="315"/>
      <c r="T1170" s="315"/>
      <c r="U1170" s="315"/>
      <c r="V1170" s="380"/>
    </row>
    <row r="1171" spans="1:22" s="25" customFormat="1" ht="18">
      <c r="A1171" s="340"/>
      <c r="B1171" s="18"/>
      <c r="C1171" s="314"/>
      <c r="D1171" s="315"/>
      <c r="E1171" s="315"/>
      <c r="F1171" s="315"/>
      <c r="G1171" s="315"/>
      <c r="H1171" s="315"/>
      <c r="I1171" s="315"/>
      <c r="J1171" s="315"/>
      <c r="K1171" s="315"/>
      <c r="L1171" s="315"/>
      <c r="M1171" s="315"/>
      <c r="N1171" s="315"/>
      <c r="O1171" s="315"/>
      <c r="P1171" s="315"/>
      <c r="Q1171" s="315"/>
      <c r="R1171" s="315"/>
      <c r="S1171" s="315"/>
      <c r="T1171" s="315"/>
      <c r="U1171" s="315"/>
      <c r="V1171" s="380"/>
    </row>
    <row r="1172" spans="1:22" s="25" customFormat="1" ht="18">
      <c r="A1172" s="340"/>
      <c r="B1172" s="18"/>
      <c r="C1172" s="314"/>
      <c r="D1172" s="315"/>
      <c r="E1172" s="315"/>
      <c r="F1172" s="315"/>
      <c r="G1172" s="315"/>
      <c r="H1172" s="315"/>
      <c r="I1172" s="315"/>
      <c r="J1172" s="315"/>
      <c r="K1172" s="315"/>
      <c r="L1172" s="315"/>
      <c r="M1172" s="315"/>
      <c r="N1172" s="315"/>
      <c r="O1172" s="315"/>
      <c r="P1172" s="315"/>
      <c r="Q1172" s="315"/>
      <c r="R1172" s="315"/>
      <c r="S1172" s="315"/>
      <c r="T1172" s="315"/>
      <c r="U1172" s="315"/>
      <c r="V1172" s="380"/>
    </row>
    <row r="1173" spans="1:22" s="25" customFormat="1" ht="18">
      <c r="A1173" s="340"/>
      <c r="B1173" s="18"/>
      <c r="C1173" s="314"/>
      <c r="D1173" s="315"/>
      <c r="E1173" s="315"/>
      <c r="F1173" s="315"/>
      <c r="G1173" s="315"/>
      <c r="H1173" s="315"/>
      <c r="I1173" s="315"/>
      <c r="J1173" s="315"/>
      <c r="K1173" s="315"/>
      <c r="L1173" s="315"/>
      <c r="M1173" s="315"/>
      <c r="N1173" s="315"/>
      <c r="O1173" s="315"/>
      <c r="P1173" s="315"/>
      <c r="Q1173" s="315"/>
      <c r="R1173" s="315"/>
      <c r="S1173" s="315"/>
      <c r="T1173" s="315"/>
      <c r="U1173" s="315"/>
      <c r="V1173" s="380"/>
    </row>
    <row r="1174" spans="1:22" s="25" customFormat="1" ht="18">
      <c r="A1174" s="340"/>
      <c r="B1174" s="18"/>
      <c r="C1174" s="314"/>
      <c r="D1174" s="315"/>
      <c r="E1174" s="315"/>
      <c r="F1174" s="315"/>
      <c r="G1174" s="315"/>
      <c r="H1174" s="315"/>
      <c r="I1174" s="315"/>
      <c r="J1174" s="315"/>
      <c r="K1174" s="315"/>
      <c r="L1174" s="315"/>
      <c r="M1174" s="315"/>
      <c r="N1174" s="315"/>
      <c r="O1174" s="315"/>
      <c r="P1174" s="315"/>
      <c r="Q1174" s="315"/>
      <c r="R1174" s="315"/>
      <c r="S1174" s="315"/>
      <c r="T1174" s="315"/>
      <c r="U1174" s="315"/>
      <c r="V1174" s="380"/>
    </row>
    <row r="1175" spans="1:22" s="25" customFormat="1" ht="18">
      <c r="A1175" s="340"/>
      <c r="B1175" s="18"/>
      <c r="C1175" s="314"/>
      <c r="D1175" s="315"/>
      <c r="E1175" s="315"/>
      <c r="F1175" s="315"/>
      <c r="G1175" s="315"/>
      <c r="H1175" s="315"/>
      <c r="I1175" s="315"/>
      <c r="J1175" s="315"/>
      <c r="K1175" s="315"/>
      <c r="L1175" s="315"/>
      <c r="M1175" s="315"/>
      <c r="N1175" s="315"/>
      <c r="O1175" s="315"/>
      <c r="P1175" s="315"/>
      <c r="Q1175" s="315"/>
      <c r="R1175" s="315"/>
      <c r="S1175" s="315"/>
      <c r="T1175" s="315"/>
      <c r="U1175" s="315"/>
      <c r="V1175" s="380"/>
    </row>
    <row r="1176" spans="1:22" s="25" customFormat="1" ht="18">
      <c r="A1176" s="340"/>
      <c r="B1176" s="18"/>
      <c r="C1176" s="314"/>
      <c r="D1176" s="315"/>
      <c r="E1176" s="315"/>
      <c r="F1176" s="315"/>
      <c r="G1176" s="315"/>
      <c r="H1176" s="315"/>
      <c r="I1176" s="315"/>
      <c r="J1176" s="315"/>
      <c r="K1176" s="315"/>
      <c r="L1176" s="315"/>
      <c r="M1176" s="315"/>
      <c r="N1176" s="315"/>
      <c r="O1176" s="315"/>
      <c r="P1176" s="315"/>
      <c r="Q1176" s="315"/>
      <c r="R1176" s="315"/>
      <c r="S1176" s="315"/>
      <c r="T1176" s="315"/>
      <c r="U1176" s="315"/>
      <c r="V1176" s="380"/>
    </row>
    <row r="1177" spans="1:22" s="25" customFormat="1" ht="18">
      <c r="A1177" s="340"/>
      <c r="B1177" s="18"/>
      <c r="C1177" s="314"/>
      <c r="D1177" s="315"/>
      <c r="E1177" s="315"/>
      <c r="F1177" s="315"/>
      <c r="G1177" s="315"/>
      <c r="H1177" s="315"/>
      <c r="I1177" s="315"/>
      <c r="J1177" s="315"/>
      <c r="K1177" s="315"/>
      <c r="L1177" s="315"/>
      <c r="M1177" s="315"/>
      <c r="N1177" s="315"/>
      <c r="O1177" s="315"/>
      <c r="P1177" s="315"/>
      <c r="Q1177" s="315"/>
      <c r="R1177" s="315"/>
      <c r="S1177" s="315"/>
      <c r="T1177" s="315"/>
      <c r="U1177" s="315"/>
      <c r="V1177" s="380"/>
    </row>
    <row r="1178" spans="1:22" s="25" customFormat="1" ht="18">
      <c r="A1178" s="340"/>
      <c r="B1178" s="18"/>
      <c r="C1178" s="314"/>
      <c r="D1178" s="315"/>
      <c r="E1178" s="315"/>
      <c r="F1178" s="315"/>
      <c r="G1178" s="315"/>
      <c r="H1178" s="315"/>
      <c r="I1178" s="315"/>
      <c r="J1178" s="315"/>
      <c r="K1178" s="315"/>
      <c r="L1178" s="315"/>
      <c r="M1178" s="315"/>
      <c r="N1178" s="315"/>
      <c r="O1178" s="315"/>
      <c r="P1178" s="315"/>
      <c r="Q1178" s="315"/>
      <c r="R1178" s="315"/>
      <c r="S1178" s="315"/>
      <c r="T1178" s="315"/>
      <c r="U1178" s="315"/>
      <c r="V1178" s="380"/>
    </row>
    <row r="1179" spans="1:22" s="25" customFormat="1" ht="18">
      <c r="A1179" s="340"/>
      <c r="B1179" s="18"/>
      <c r="C1179" s="314"/>
      <c r="D1179" s="315"/>
      <c r="E1179" s="315"/>
      <c r="F1179" s="315"/>
      <c r="G1179" s="315"/>
      <c r="H1179" s="315"/>
      <c r="I1179" s="315"/>
      <c r="J1179" s="315"/>
      <c r="K1179" s="315"/>
      <c r="L1179" s="315"/>
      <c r="M1179" s="315"/>
      <c r="N1179" s="315"/>
      <c r="O1179" s="315"/>
      <c r="P1179" s="315"/>
      <c r="Q1179" s="315"/>
      <c r="R1179" s="315"/>
      <c r="S1179" s="315"/>
      <c r="T1179" s="315"/>
      <c r="U1179" s="315"/>
      <c r="V1179" s="380"/>
    </row>
    <row r="1180" spans="1:22" s="25" customFormat="1" ht="18">
      <c r="A1180" s="340"/>
      <c r="B1180" s="18"/>
      <c r="C1180" s="314"/>
      <c r="D1180" s="315"/>
      <c r="E1180" s="315"/>
      <c r="F1180" s="315"/>
      <c r="G1180" s="315"/>
      <c r="H1180" s="315"/>
      <c r="I1180" s="315"/>
      <c r="J1180" s="315"/>
      <c r="K1180" s="315"/>
      <c r="L1180" s="315"/>
      <c r="M1180" s="315"/>
      <c r="N1180" s="315"/>
      <c r="O1180" s="315"/>
      <c r="P1180" s="315"/>
      <c r="Q1180" s="315"/>
      <c r="R1180" s="315"/>
      <c r="S1180" s="315"/>
      <c r="T1180" s="315"/>
      <c r="U1180" s="315"/>
      <c r="V1180" s="380"/>
    </row>
    <row r="1181" spans="3:22" ht="18">
      <c r="C1181" s="328"/>
      <c r="D1181" s="329"/>
      <c r="E1181" s="329"/>
      <c r="F1181" s="329"/>
      <c r="G1181" s="329"/>
      <c r="H1181" s="329"/>
      <c r="I1181" s="329"/>
      <c r="J1181" s="329"/>
      <c r="K1181" s="329"/>
      <c r="L1181" s="329"/>
      <c r="M1181" s="329"/>
      <c r="N1181" s="329"/>
      <c r="O1181" s="329"/>
      <c r="P1181" s="329"/>
      <c r="Q1181" s="329"/>
      <c r="R1181" s="329"/>
      <c r="S1181" s="329"/>
      <c r="T1181" s="329"/>
      <c r="U1181" s="329"/>
      <c r="V1181" s="376"/>
    </row>
    <row r="1182" spans="3:22" ht="18">
      <c r="C1182" s="328"/>
      <c r="D1182" s="329"/>
      <c r="E1182" s="329"/>
      <c r="F1182" s="329"/>
      <c r="G1182" s="329"/>
      <c r="H1182" s="329"/>
      <c r="I1182" s="329"/>
      <c r="J1182" s="329"/>
      <c r="K1182" s="329"/>
      <c r="L1182" s="329"/>
      <c r="M1182" s="329"/>
      <c r="N1182" s="329"/>
      <c r="O1182" s="329"/>
      <c r="P1182" s="329"/>
      <c r="Q1182" s="329"/>
      <c r="R1182" s="329"/>
      <c r="S1182" s="329"/>
      <c r="T1182" s="329"/>
      <c r="U1182" s="329"/>
      <c r="V1182" s="376"/>
    </row>
    <row r="1183" spans="3:22" ht="18">
      <c r="C1183" s="328"/>
      <c r="D1183" s="329"/>
      <c r="E1183" s="329"/>
      <c r="F1183" s="329"/>
      <c r="G1183" s="329"/>
      <c r="H1183" s="329"/>
      <c r="I1183" s="329"/>
      <c r="J1183" s="329"/>
      <c r="K1183" s="329"/>
      <c r="L1183" s="329"/>
      <c r="M1183" s="329"/>
      <c r="N1183" s="329"/>
      <c r="O1183" s="329"/>
      <c r="P1183" s="329"/>
      <c r="Q1183" s="329"/>
      <c r="R1183" s="329"/>
      <c r="S1183" s="329"/>
      <c r="T1183" s="329"/>
      <c r="U1183" s="329"/>
      <c r="V1183" s="376"/>
    </row>
    <row r="1184" spans="3:22" ht="18">
      <c r="C1184" s="328"/>
      <c r="D1184" s="329"/>
      <c r="E1184" s="329"/>
      <c r="F1184" s="329"/>
      <c r="G1184" s="329"/>
      <c r="H1184" s="329"/>
      <c r="I1184" s="329"/>
      <c r="J1184" s="329"/>
      <c r="K1184" s="329"/>
      <c r="L1184" s="329"/>
      <c r="M1184" s="329"/>
      <c r="N1184" s="329"/>
      <c r="O1184" s="329"/>
      <c r="P1184" s="329"/>
      <c r="Q1184" s="329"/>
      <c r="R1184" s="329"/>
      <c r="S1184" s="329"/>
      <c r="T1184" s="329"/>
      <c r="U1184" s="329"/>
      <c r="V1184" s="376"/>
    </row>
    <row r="1185" spans="3:22" ht="18">
      <c r="C1185" s="328"/>
      <c r="D1185" s="329"/>
      <c r="E1185" s="329"/>
      <c r="F1185" s="329"/>
      <c r="G1185" s="329"/>
      <c r="H1185" s="329"/>
      <c r="I1185" s="329"/>
      <c r="J1185" s="329"/>
      <c r="K1185" s="329"/>
      <c r="L1185" s="329"/>
      <c r="M1185" s="329"/>
      <c r="N1185" s="329"/>
      <c r="O1185" s="329"/>
      <c r="P1185" s="329"/>
      <c r="Q1185" s="329"/>
      <c r="R1185" s="329"/>
      <c r="S1185" s="329"/>
      <c r="T1185" s="329"/>
      <c r="U1185" s="329"/>
      <c r="V1185" s="376"/>
    </row>
    <row r="1186" spans="3:22" ht="18">
      <c r="C1186" s="328"/>
      <c r="D1186" s="329"/>
      <c r="E1186" s="329"/>
      <c r="F1186" s="329"/>
      <c r="G1186" s="329"/>
      <c r="H1186" s="329"/>
      <c r="I1186" s="329"/>
      <c r="J1186" s="329"/>
      <c r="K1186" s="329"/>
      <c r="L1186" s="329"/>
      <c r="M1186" s="329"/>
      <c r="N1186" s="329"/>
      <c r="O1186" s="329"/>
      <c r="P1186" s="329"/>
      <c r="Q1186" s="329"/>
      <c r="R1186" s="329"/>
      <c r="S1186" s="329"/>
      <c r="T1186" s="329"/>
      <c r="U1186" s="329"/>
      <c r="V1186" s="376"/>
    </row>
    <row r="1187" spans="3:22" ht="18">
      <c r="C1187" s="328"/>
      <c r="D1187" s="329"/>
      <c r="E1187" s="329"/>
      <c r="F1187" s="329"/>
      <c r="G1187" s="329"/>
      <c r="H1187" s="329"/>
      <c r="I1187" s="329"/>
      <c r="J1187" s="329"/>
      <c r="K1187" s="329"/>
      <c r="L1187" s="329"/>
      <c r="M1187" s="329"/>
      <c r="N1187" s="329"/>
      <c r="O1187" s="329"/>
      <c r="P1187" s="329"/>
      <c r="Q1187" s="329"/>
      <c r="R1187" s="329"/>
      <c r="S1187" s="329"/>
      <c r="T1187" s="329"/>
      <c r="U1187" s="329"/>
      <c r="V1187" s="376"/>
    </row>
    <row r="1188" spans="3:22" ht="18">
      <c r="C1188" s="328"/>
      <c r="D1188" s="329"/>
      <c r="E1188" s="329"/>
      <c r="F1188" s="329"/>
      <c r="G1188" s="329"/>
      <c r="H1188" s="329"/>
      <c r="I1188" s="329"/>
      <c r="J1188" s="329"/>
      <c r="K1188" s="329"/>
      <c r="L1188" s="329"/>
      <c r="M1188" s="329"/>
      <c r="N1188" s="329"/>
      <c r="O1188" s="329"/>
      <c r="P1188" s="329"/>
      <c r="Q1188" s="329"/>
      <c r="R1188" s="329"/>
      <c r="S1188" s="329"/>
      <c r="T1188" s="329"/>
      <c r="U1188" s="329"/>
      <c r="V1188" s="376"/>
    </row>
    <row r="1189" spans="3:22" ht="18">
      <c r="C1189" s="328"/>
      <c r="D1189" s="329"/>
      <c r="E1189" s="329"/>
      <c r="F1189" s="329"/>
      <c r="G1189" s="329"/>
      <c r="H1189" s="329"/>
      <c r="I1189" s="329"/>
      <c r="J1189" s="329"/>
      <c r="K1189" s="329"/>
      <c r="L1189" s="329"/>
      <c r="M1189" s="329"/>
      <c r="N1189" s="329"/>
      <c r="O1189" s="329"/>
      <c r="P1189" s="329"/>
      <c r="Q1189" s="329"/>
      <c r="R1189" s="329"/>
      <c r="S1189" s="329"/>
      <c r="T1189" s="329"/>
      <c r="U1189" s="329"/>
      <c r="V1189" s="376"/>
    </row>
    <row r="1190" spans="3:22" ht="18">
      <c r="C1190" s="328"/>
      <c r="D1190" s="329"/>
      <c r="E1190" s="329"/>
      <c r="F1190" s="329"/>
      <c r="G1190" s="329"/>
      <c r="H1190" s="329"/>
      <c r="I1190" s="329"/>
      <c r="J1190" s="329"/>
      <c r="K1190" s="329"/>
      <c r="L1190" s="329"/>
      <c r="M1190" s="329"/>
      <c r="N1190" s="329"/>
      <c r="O1190" s="329"/>
      <c r="P1190" s="329"/>
      <c r="Q1190" s="329"/>
      <c r="R1190" s="329"/>
      <c r="S1190" s="329"/>
      <c r="T1190" s="329"/>
      <c r="U1190" s="329"/>
      <c r="V1190" s="376"/>
    </row>
    <row r="1191" spans="3:22" ht="18">
      <c r="C1191" s="328"/>
      <c r="D1191" s="329"/>
      <c r="E1191" s="329"/>
      <c r="F1191" s="329"/>
      <c r="G1191" s="329"/>
      <c r="H1191" s="329"/>
      <c r="I1191" s="329"/>
      <c r="J1191" s="329"/>
      <c r="K1191" s="329"/>
      <c r="L1191" s="329"/>
      <c r="M1191" s="329"/>
      <c r="N1191" s="329"/>
      <c r="O1191" s="329"/>
      <c r="P1191" s="329"/>
      <c r="Q1191" s="329"/>
      <c r="R1191" s="329"/>
      <c r="S1191" s="329"/>
      <c r="T1191" s="329"/>
      <c r="U1191" s="329"/>
      <c r="V1191" s="376"/>
    </row>
    <row r="1192" spans="3:22" ht="18">
      <c r="C1192" s="328"/>
      <c r="D1192" s="329"/>
      <c r="E1192" s="329"/>
      <c r="F1192" s="329"/>
      <c r="G1192" s="329"/>
      <c r="H1192" s="329"/>
      <c r="I1192" s="329"/>
      <c r="J1192" s="329"/>
      <c r="K1192" s="329"/>
      <c r="L1192" s="329"/>
      <c r="M1192" s="329"/>
      <c r="N1192" s="329"/>
      <c r="O1192" s="329"/>
      <c r="P1192" s="329"/>
      <c r="Q1192" s="329"/>
      <c r="R1192" s="329"/>
      <c r="S1192" s="329"/>
      <c r="T1192" s="329"/>
      <c r="U1192" s="329"/>
      <c r="V1192" s="376"/>
    </row>
    <row r="1193" spans="3:22" ht="18">
      <c r="C1193" s="328"/>
      <c r="D1193" s="329"/>
      <c r="E1193" s="329"/>
      <c r="F1193" s="329"/>
      <c r="G1193" s="329"/>
      <c r="H1193" s="329"/>
      <c r="I1193" s="329"/>
      <c r="J1193" s="329"/>
      <c r="K1193" s="329"/>
      <c r="L1193" s="329"/>
      <c r="M1193" s="329"/>
      <c r="N1193" s="329"/>
      <c r="O1193" s="329"/>
      <c r="P1193" s="329"/>
      <c r="Q1193" s="329"/>
      <c r="R1193" s="329"/>
      <c r="S1193" s="329"/>
      <c r="T1193" s="329"/>
      <c r="U1193" s="329"/>
      <c r="V1193" s="376"/>
    </row>
    <row r="1194" spans="3:22" ht="18">
      <c r="C1194" s="328"/>
      <c r="D1194" s="329"/>
      <c r="E1194" s="329"/>
      <c r="F1194" s="329"/>
      <c r="G1194" s="329"/>
      <c r="H1194" s="329"/>
      <c r="I1194" s="329"/>
      <c r="J1194" s="329"/>
      <c r="K1194" s="329"/>
      <c r="L1194" s="329"/>
      <c r="M1194" s="329"/>
      <c r="N1194" s="329"/>
      <c r="O1194" s="329"/>
      <c r="P1194" s="329"/>
      <c r="Q1194" s="329"/>
      <c r="R1194" s="329"/>
      <c r="S1194" s="329"/>
      <c r="T1194" s="329"/>
      <c r="U1194" s="329"/>
      <c r="V1194" s="376"/>
    </row>
    <row r="1195" spans="3:22" ht="18">
      <c r="C1195" s="328"/>
      <c r="D1195" s="329"/>
      <c r="E1195" s="329"/>
      <c r="F1195" s="329"/>
      <c r="G1195" s="329"/>
      <c r="H1195" s="329"/>
      <c r="I1195" s="329"/>
      <c r="J1195" s="329"/>
      <c r="K1195" s="329"/>
      <c r="L1195" s="329"/>
      <c r="M1195" s="329"/>
      <c r="N1195" s="329"/>
      <c r="O1195" s="329"/>
      <c r="P1195" s="329"/>
      <c r="Q1195" s="329"/>
      <c r="R1195" s="329"/>
      <c r="S1195" s="329"/>
      <c r="T1195" s="329"/>
      <c r="U1195" s="329"/>
      <c r="V1195" s="376"/>
    </row>
    <row r="1196" spans="3:22" ht="18">
      <c r="C1196" s="328"/>
      <c r="D1196" s="329"/>
      <c r="E1196" s="329"/>
      <c r="F1196" s="329"/>
      <c r="G1196" s="329"/>
      <c r="H1196" s="329"/>
      <c r="I1196" s="329"/>
      <c r="J1196" s="329"/>
      <c r="K1196" s="329"/>
      <c r="L1196" s="329"/>
      <c r="M1196" s="329"/>
      <c r="N1196" s="329"/>
      <c r="O1196" s="329"/>
      <c r="P1196" s="329"/>
      <c r="Q1196" s="329"/>
      <c r="R1196" s="329"/>
      <c r="S1196" s="329"/>
      <c r="T1196" s="329"/>
      <c r="U1196" s="329"/>
      <c r="V1196" s="376"/>
    </row>
    <row r="1197" spans="3:22" ht="18">
      <c r="C1197" s="328"/>
      <c r="D1197" s="329"/>
      <c r="E1197" s="329"/>
      <c r="F1197" s="329"/>
      <c r="G1197" s="329"/>
      <c r="H1197" s="329"/>
      <c r="I1197" s="329"/>
      <c r="J1197" s="329"/>
      <c r="K1197" s="329"/>
      <c r="L1197" s="329"/>
      <c r="M1197" s="329"/>
      <c r="N1197" s="329"/>
      <c r="O1197" s="329"/>
      <c r="P1197" s="329"/>
      <c r="Q1197" s="329"/>
      <c r="R1197" s="329"/>
      <c r="S1197" s="329"/>
      <c r="T1197" s="329"/>
      <c r="U1197" s="329"/>
      <c r="V1197" s="376"/>
    </row>
    <row r="1198" spans="3:22" ht="18">
      <c r="C1198" s="328"/>
      <c r="D1198" s="329"/>
      <c r="E1198" s="329"/>
      <c r="F1198" s="329"/>
      <c r="G1198" s="329"/>
      <c r="H1198" s="329"/>
      <c r="I1198" s="329"/>
      <c r="J1198" s="329"/>
      <c r="K1198" s="329"/>
      <c r="L1198" s="329"/>
      <c r="M1198" s="329"/>
      <c r="N1198" s="329"/>
      <c r="O1198" s="329"/>
      <c r="P1198" s="329"/>
      <c r="Q1198" s="329"/>
      <c r="R1198" s="329"/>
      <c r="S1198" s="329"/>
      <c r="T1198" s="329"/>
      <c r="U1198" s="329"/>
      <c r="V1198" s="376"/>
    </row>
    <row r="1199" spans="3:22" ht="18">
      <c r="C1199" s="328"/>
      <c r="D1199" s="329"/>
      <c r="E1199" s="329"/>
      <c r="F1199" s="329"/>
      <c r="G1199" s="329"/>
      <c r="H1199" s="329"/>
      <c r="I1199" s="329"/>
      <c r="J1199" s="329"/>
      <c r="K1199" s="329"/>
      <c r="L1199" s="329"/>
      <c r="M1199" s="329"/>
      <c r="N1199" s="329"/>
      <c r="O1199" s="329"/>
      <c r="P1199" s="329"/>
      <c r="Q1199" s="329"/>
      <c r="R1199" s="329"/>
      <c r="S1199" s="329"/>
      <c r="T1199" s="329"/>
      <c r="U1199" s="329"/>
      <c r="V1199" s="376"/>
    </row>
    <row r="1200" spans="3:22" ht="18">
      <c r="C1200" s="328"/>
      <c r="D1200" s="329"/>
      <c r="E1200" s="329"/>
      <c r="F1200" s="329"/>
      <c r="G1200" s="329"/>
      <c r="H1200" s="329"/>
      <c r="I1200" s="329"/>
      <c r="J1200" s="329"/>
      <c r="K1200" s="329"/>
      <c r="L1200" s="329"/>
      <c r="M1200" s="329"/>
      <c r="N1200" s="329"/>
      <c r="O1200" s="329"/>
      <c r="P1200" s="329"/>
      <c r="Q1200" s="329"/>
      <c r="R1200" s="329"/>
      <c r="S1200" s="329"/>
      <c r="T1200" s="329"/>
      <c r="U1200" s="329"/>
      <c r="V1200" s="376"/>
    </row>
    <row r="1201" spans="3:22" ht="18">
      <c r="C1201" s="328"/>
      <c r="D1201" s="329"/>
      <c r="E1201" s="329"/>
      <c r="F1201" s="329"/>
      <c r="G1201" s="329"/>
      <c r="H1201" s="329"/>
      <c r="I1201" s="329"/>
      <c r="J1201" s="329"/>
      <c r="K1201" s="329"/>
      <c r="L1201" s="329"/>
      <c r="M1201" s="329"/>
      <c r="N1201" s="329"/>
      <c r="O1201" s="329"/>
      <c r="P1201" s="329"/>
      <c r="Q1201" s="329"/>
      <c r="R1201" s="329"/>
      <c r="S1201" s="329"/>
      <c r="T1201" s="329"/>
      <c r="U1201" s="329"/>
      <c r="V1201" s="376"/>
    </row>
    <row r="1202" spans="3:22" ht="18">
      <c r="C1202" s="328"/>
      <c r="D1202" s="329"/>
      <c r="E1202" s="329"/>
      <c r="F1202" s="329"/>
      <c r="G1202" s="329"/>
      <c r="H1202" s="329"/>
      <c r="I1202" s="329"/>
      <c r="J1202" s="329"/>
      <c r="K1202" s="329"/>
      <c r="L1202" s="329"/>
      <c r="M1202" s="329"/>
      <c r="N1202" s="329"/>
      <c r="O1202" s="329"/>
      <c r="P1202" s="329"/>
      <c r="Q1202" s="329"/>
      <c r="R1202" s="329"/>
      <c r="S1202" s="329"/>
      <c r="T1202" s="329"/>
      <c r="U1202" s="329"/>
      <c r="V1202" s="376"/>
    </row>
    <row r="1203" spans="3:22" ht="18">
      <c r="C1203" s="328"/>
      <c r="D1203" s="329"/>
      <c r="E1203" s="329"/>
      <c r="F1203" s="329"/>
      <c r="G1203" s="329"/>
      <c r="H1203" s="329"/>
      <c r="I1203" s="329"/>
      <c r="J1203" s="329"/>
      <c r="K1203" s="329"/>
      <c r="L1203" s="329"/>
      <c r="M1203" s="329"/>
      <c r="N1203" s="329"/>
      <c r="O1203" s="329"/>
      <c r="P1203" s="329"/>
      <c r="Q1203" s="329"/>
      <c r="R1203" s="329"/>
      <c r="S1203" s="329"/>
      <c r="T1203" s="329"/>
      <c r="U1203" s="329"/>
      <c r="V1203" s="376"/>
    </row>
    <row r="1204" spans="3:22" ht="18">
      <c r="C1204" s="328"/>
      <c r="D1204" s="329"/>
      <c r="E1204" s="329"/>
      <c r="F1204" s="329"/>
      <c r="G1204" s="329"/>
      <c r="H1204" s="329"/>
      <c r="I1204" s="329"/>
      <c r="J1204" s="329"/>
      <c r="K1204" s="329"/>
      <c r="L1204" s="329"/>
      <c r="M1204" s="329"/>
      <c r="N1204" s="329"/>
      <c r="O1204" s="329"/>
      <c r="P1204" s="329"/>
      <c r="Q1204" s="329"/>
      <c r="R1204" s="329"/>
      <c r="S1204" s="329"/>
      <c r="T1204" s="329"/>
      <c r="U1204" s="329"/>
      <c r="V1204" s="376"/>
    </row>
    <row r="1205" spans="3:22" ht="18">
      <c r="C1205" s="328"/>
      <c r="D1205" s="329"/>
      <c r="E1205" s="329"/>
      <c r="F1205" s="329"/>
      <c r="G1205" s="329"/>
      <c r="H1205" s="329"/>
      <c r="I1205" s="329"/>
      <c r="J1205" s="329"/>
      <c r="K1205" s="329"/>
      <c r="L1205" s="329"/>
      <c r="M1205" s="329"/>
      <c r="N1205" s="329"/>
      <c r="O1205" s="329"/>
      <c r="P1205" s="329"/>
      <c r="Q1205" s="329"/>
      <c r="R1205" s="329"/>
      <c r="S1205" s="329"/>
      <c r="T1205" s="329"/>
      <c r="U1205" s="329"/>
      <c r="V1205" s="376"/>
    </row>
    <row r="1206" spans="3:22" ht="18">
      <c r="C1206" s="328"/>
      <c r="D1206" s="329"/>
      <c r="E1206" s="329"/>
      <c r="F1206" s="329"/>
      <c r="G1206" s="329"/>
      <c r="H1206" s="329"/>
      <c r="I1206" s="329"/>
      <c r="J1206" s="329"/>
      <c r="K1206" s="329"/>
      <c r="L1206" s="329"/>
      <c r="M1206" s="329"/>
      <c r="N1206" s="329"/>
      <c r="O1206" s="329"/>
      <c r="P1206" s="329"/>
      <c r="Q1206" s="329"/>
      <c r="R1206" s="329"/>
      <c r="S1206" s="329"/>
      <c r="T1206" s="329"/>
      <c r="U1206" s="329"/>
      <c r="V1206" s="376"/>
    </row>
    <row r="1207" spans="3:22" ht="18">
      <c r="C1207" s="328"/>
      <c r="D1207" s="329"/>
      <c r="E1207" s="329"/>
      <c r="F1207" s="329"/>
      <c r="G1207" s="329"/>
      <c r="H1207" s="329"/>
      <c r="I1207" s="329"/>
      <c r="J1207" s="329"/>
      <c r="K1207" s="329"/>
      <c r="L1207" s="329"/>
      <c r="M1207" s="329"/>
      <c r="N1207" s="329"/>
      <c r="O1207" s="329"/>
      <c r="P1207" s="329"/>
      <c r="Q1207" s="329"/>
      <c r="R1207" s="329"/>
      <c r="S1207" s="329"/>
      <c r="T1207" s="329"/>
      <c r="U1207" s="329"/>
      <c r="V1207" s="376"/>
    </row>
    <row r="1208" spans="3:22" ht="18">
      <c r="C1208" s="328"/>
      <c r="D1208" s="329"/>
      <c r="E1208" s="329"/>
      <c r="F1208" s="329"/>
      <c r="G1208" s="329"/>
      <c r="H1208" s="329"/>
      <c r="I1208" s="329"/>
      <c r="J1208" s="329"/>
      <c r="K1208" s="329"/>
      <c r="L1208" s="329"/>
      <c r="M1208" s="329"/>
      <c r="N1208" s="329"/>
      <c r="O1208" s="329"/>
      <c r="P1208" s="329"/>
      <c r="Q1208" s="329"/>
      <c r="R1208" s="329"/>
      <c r="S1208" s="329"/>
      <c r="T1208" s="329"/>
      <c r="U1208" s="329"/>
      <c r="V1208" s="376"/>
    </row>
    <row r="1209" spans="3:22" ht="18">
      <c r="C1209" s="328"/>
      <c r="D1209" s="329"/>
      <c r="E1209" s="329"/>
      <c r="F1209" s="329"/>
      <c r="G1209" s="329"/>
      <c r="H1209" s="329"/>
      <c r="I1209" s="329"/>
      <c r="J1209" s="329"/>
      <c r="K1209" s="329"/>
      <c r="L1209" s="329"/>
      <c r="M1209" s="329"/>
      <c r="N1209" s="329"/>
      <c r="O1209" s="329"/>
      <c r="P1209" s="329"/>
      <c r="Q1209" s="329"/>
      <c r="R1209" s="329"/>
      <c r="S1209" s="329"/>
      <c r="T1209" s="329"/>
      <c r="U1209" s="329"/>
      <c r="V1209" s="376"/>
    </row>
    <row r="1210" spans="3:22" ht="18">
      <c r="C1210" s="328"/>
      <c r="D1210" s="329"/>
      <c r="E1210" s="329"/>
      <c r="F1210" s="329"/>
      <c r="G1210" s="329"/>
      <c r="H1210" s="329"/>
      <c r="I1210" s="329"/>
      <c r="J1210" s="329"/>
      <c r="K1210" s="329"/>
      <c r="L1210" s="329"/>
      <c r="M1210" s="329"/>
      <c r="N1210" s="329"/>
      <c r="O1210" s="329"/>
      <c r="P1210" s="329"/>
      <c r="Q1210" s="329"/>
      <c r="R1210" s="329"/>
      <c r="S1210" s="329"/>
      <c r="T1210" s="329"/>
      <c r="U1210" s="329"/>
      <c r="V1210" s="376"/>
    </row>
    <row r="1211" spans="3:22" ht="18">
      <c r="C1211" s="328"/>
      <c r="D1211" s="329"/>
      <c r="E1211" s="329"/>
      <c r="F1211" s="329"/>
      <c r="G1211" s="329"/>
      <c r="H1211" s="329"/>
      <c r="I1211" s="329"/>
      <c r="J1211" s="329"/>
      <c r="K1211" s="329"/>
      <c r="L1211" s="329"/>
      <c r="M1211" s="329"/>
      <c r="N1211" s="329"/>
      <c r="O1211" s="329"/>
      <c r="P1211" s="329"/>
      <c r="Q1211" s="329"/>
      <c r="R1211" s="329"/>
      <c r="S1211" s="329"/>
      <c r="T1211" s="329"/>
      <c r="U1211" s="329"/>
      <c r="V1211" s="376"/>
    </row>
    <row r="1212" spans="3:22" ht="18">
      <c r="C1212" s="328"/>
      <c r="D1212" s="329"/>
      <c r="E1212" s="329"/>
      <c r="F1212" s="329"/>
      <c r="G1212" s="329"/>
      <c r="H1212" s="329"/>
      <c r="I1212" s="329"/>
      <c r="J1212" s="329"/>
      <c r="K1212" s="329"/>
      <c r="L1212" s="329"/>
      <c r="M1212" s="329"/>
      <c r="N1212" s="329"/>
      <c r="O1212" s="329"/>
      <c r="P1212" s="329"/>
      <c r="Q1212" s="329"/>
      <c r="R1212" s="329"/>
      <c r="S1212" s="329"/>
      <c r="T1212" s="329"/>
      <c r="U1212" s="329"/>
      <c r="V1212" s="376"/>
    </row>
    <row r="1213" spans="3:22" ht="18">
      <c r="C1213" s="328"/>
      <c r="D1213" s="329"/>
      <c r="E1213" s="329"/>
      <c r="F1213" s="329"/>
      <c r="G1213" s="329"/>
      <c r="H1213" s="329"/>
      <c r="I1213" s="329"/>
      <c r="J1213" s="329"/>
      <c r="K1213" s="329"/>
      <c r="L1213" s="329"/>
      <c r="M1213" s="329"/>
      <c r="N1213" s="329"/>
      <c r="O1213" s="329"/>
      <c r="P1213" s="329"/>
      <c r="Q1213" s="329"/>
      <c r="R1213" s="329"/>
      <c r="S1213" s="329"/>
      <c r="T1213" s="329"/>
      <c r="U1213" s="329"/>
      <c r="V1213" s="376"/>
    </row>
    <row r="1214" spans="3:22" ht="18">
      <c r="C1214" s="328"/>
      <c r="D1214" s="329"/>
      <c r="E1214" s="329"/>
      <c r="F1214" s="329"/>
      <c r="G1214" s="329"/>
      <c r="H1214" s="329"/>
      <c r="I1214" s="329"/>
      <c r="J1214" s="329"/>
      <c r="K1214" s="329"/>
      <c r="L1214" s="329"/>
      <c r="M1214" s="329"/>
      <c r="N1214" s="329"/>
      <c r="O1214" s="329"/>
      <c r="P1214" s="329"/>
      <c r="Q1214" s="329"/>
      <c r="R1214" s="329"/>
      <c r="S1214" s="329"/>
      <c r="T1214" s="329"/>
      <c r="U1214" s="329"/>
      <c r="V1214" s="376"/>
    </row>
    <row r="1215" spans="3:22" ht="18">
      <c r="C1215" s="328"/>
      <c r="D1215" s="329"/>
      <c r="E1215" s="329"/>
      <c r="F1215" s="329"/>
      <c r="G1215" s="329"/>
      <c r="H1215" s="329"/>
      <c r="I1215" s="329"/>
      <c r="J1215" s="329"/>
      <c r="K1215" s="329"/>
      <c r="L1215" s="329"/>
      <c r="M1215" s="329"/>
      <c r="N1215" s="329"/>
      <c r="O1215" s="329"/>
      <c r="P1215" s="329"/>
      <c r="Q1215" s="329"/>
      <c r="R1215" s="329"/>
      <c r="S1215" s="329"/>
      <c r="T1215" s="329"/>
      <c r="U1215" s="329"/>
      <c r="V1215" s="376"/>
    </row>
    <row r="1216" spans="3:22" ht="18">
      <c r="C1216" s="328"/>
      <c r="D1216" s="329"/>
      <c r="E1216" s="329"/>
      <c r="F1216" s="329"/>
      <c r="G1216" s="329"/>
      <c r="H1216" s="329"/>
      <c r="I1216" s="329"/>
      <c r="J1216" s="329"/>
      <c r="K1216" s="329"/>
      <c r="L1216" s="329"/>
      <c r="M1216" s="329"/>
      <c r="N1216" s="329"/>
      <c r="O1216" s="329"/>
      <c r="P1216" s="329"/>
      <c r="Q1216" s="329"/>
      <c r="R1216" s="329"/>
      <c r="S1216" s="329"/>
      <c r="T1216" s="329"/>
      <c r="U1216" s="329"/>
      <c r="V1216" s="376"/>
    </row>
    <row r="1217" spans="3:22" ht="18">
      <c r="C1217" s="328"/>
      <c r="D1217" s="329"/>
      <c r="E1217" s="329"/>
      <c r="F1217" s="329"/>
      <c r="G1217" s="329"/>
      <c r="H1217" s="329"/>
      <c r="I1217" s="329"/>
      <c r="J1217" s="329"/>
      <c r="K1217" s="329"/>
      <c r="L1217" s="329"/>
      <c r="M1217" s="329"/>
      <c r="N1217" s="329"/>
      <c r="O1217" s="329"/>
      <c r="P1217" s="329"/>
      <c r="Q1217" s="329"/>
      <c r="R1217" s="329"/>
      <c r="S1217" s="329"/>
      <c r="T1217" s="329"/>
      <c r="U1217" s="329"/>
      <c r="V1217" s="376"/>
    </row>
    <row r="1218" spans="3:22" ht="18">
      <c r="C1218" s="328"/>
      <c r="D1218" s="329"/>
      <c r="E1218" s="329"/>
      <c r="F1218" s="329"/>
      <c r="G1218" s="329"/>
      <c r="H1218" s="329"/>
      <c r="I1218" s="329"/>
      <c r="J1218" s="329"/>
      <c r="K1218" s="329"/>
      <c r="L1218" s="329"/>
      <c r="M1218" s="329"/>
      <c r="N1218" s="329"/>
      <c r="O1218" s="329"/>
      <c r="P1218" s="329"/>
      <c r="Q1218" s="329"/>
      <c r="R1218" s="329"/>
      <c r="S1218" s="329"/>
      <c r="T1218" s="329"/>
      <c r="U1218" s="329"/>
      <c r="V1218" s="376"/>
    </row>
    <row r="1219" spans="3:22" ht="18">
      <c r="C1219" s="328"/>
      <c r="D1219" s="329"/>
      <c r="E1219" s="329"/>
      <c r="F1219" s="329"/>
      <c r="G1219" s="329"/>
      <c r="H1219" s="329"/>
      <c r="I1219" s="329"/>
      <c r="J1219" s="329"/>
      <c r="K1219" s="329"/>
      <c r="L1219" s="329"/>
      <c r="M1219" s="329"/>
      <c r="N1219" s="329"/>
      <c r="O1219" s="329"/>
      <c r="P1219" s="329"/>
      <c r="Q1219" s="329"/>
      <c r="R1219" s="329"/>
      <c r="S1219" s="329"/>
      <c r="T1219" s="329"/>
      <c r="U1219" s="329"/>
      <c r="V1219" s="376"/>
    </row>
    <row r="1220" spans="3:22" ht="18">
      <c r="C1220" s="328"/>
      <c r="D1220" s="329"/>
      <c r="E1220" s="329"/>
      <c r="F1220" s="329"/>
      <c r="G1220" s="329"/>
      <c r="H1220" s="329"/>
      <c r="I1220" s="329"/>
      <c r="J1220" s="329"/>
      <c r="K1220" s="329"/>
      <c r="L1220" s="329"/>
      <c r="M1220" s="329"/>
      <c r="N1220" s="329"/>
      <c r="O1220" s="329"/>
      <c r="P1220" s="329"/>
      <c r="Q1220" s="329"/>
      <c r="R1220" s="329"/>
      <c r="S1220" s="329"/>
      <c r="T1220" s="329"/>
      <c r="U1220" s="329"/>
      <c r="V1220" s="376"/>
    </row>
    <row r="1221" spans="3:22" ht="18">
      <c r="C1221" s="328"/>
      <c r="D1221" s="329"/>
      <c r="E1221" s="329"/>
      <c r="F1221" s="329"/>
      <c r="G1221" s="329"/>
      <c r="H1221" s="329"/>
      <c r="I1221" s="329"/>
      <c r="J1221" s="329"/>
      <c r="K1221" s="329"/>
      <c r="L1221" s="329"/>
      <c r="M1221" s="329"/>
      <c r="N1221" s="329"/>
      <c r="O1221" s="329"/>
      <c r="P1221" s="329"/>
      <c r="Q1221" s="329"/>
      <c r="R1221" s="329"/>
      <c r="S1221" s="329"/>
      <c r="T1221" s="329"/>
      <c r="U1221" s="329"/>
      <c r="V1221" s="376"/>
    </row>
    <row r="1222" spans="3:22" ht="18">
      <c r="C1222" s="328"/>
      <c r="D1222" s="329"/>
      <c r="E1222" s="329"/>
      <c r="F1222" s="329"/>
      <c r="G1222" s="329"/>
      <c r="H1222" s="329"/>
      <c r="I1222" s="329"/>
      <c r="J1222" s="329"/>
      <c r="K1222" s="329"/>
      <c r="L1222" s="329"/>
      <c r="M1222" s="329"/>
      <c r="N1222" s="329"/>
      <c r="O1222" s="329"/>
      <c r="P1222" s="329"/>
      <c r="Q1222" s="329"/>
      <c r="R1222" s="329"/>
      <c r="S1222" s="329"/>
      <c r="T1222" s="329"/>
      <c r="U1222" s="329"/>
      <c r="V1222" s="376"/>
    </row>
    <row r="1223" spans="3:22" ht="18">
      <c r="C1223" s="328"/>
      <c r="D1223" s="329"/>
      <c r="E1223" s="329"/>
      <c r="F1223" s="329"/>
      <c r="G1223" s="329"/>
      <c r="H1223" s="329"/>
      <c r="I1223" s="329"/>
      <c r="J1223" s="329"/>
      <c r="K1223" s="329"/>
      <c r="L1223" s="329"/>
      <c r="M1223" s="329"/>
      <c r="N1223" s="329"/>
      <c r="O1223" s="329"/>
      <c r="P1223" s="329"/>
      <c r="Q1223" s="329"/>
      <c r="R1223" s="329"/>
      <c r="S1223" s="329"/>
      <c r="T1223" s="329"/>
      <c r="U1223" s="329"/>
      <c r="V1223" s="376"/>
    </row>
    <row r="1224" spans="3:22" ht="18">
      <c r="C1224" s="328"/>
      <c r="D1224" s="329"/>
      <c r="E1224" s="329"/>
      <c r="F1224" s="329"/>
      <c r="G1224" s="329"/>
      <c r="H1224" s="329"/>
      <c r="I1224" s="329"/>
      <c r="J1224" s="329"/>
      <c r="K1224" s="329"/>
      <c r="L1224" s="329"/>
      <c r="M1224" s="329"/>
      <c r="N1224" s="329"/>
      <c r="O1224" s="329"/>
      <c r="P1224" s="329"/>
      <c r="Q1224" s="329"/>
      <c r="R1224" s="329"/>
      <c r="S1224" s="329"/>
      <c r="T1224" s="329"/>
      <c r="U1224" s="329"/>
      <c r="V1224" s="376"/>
    </row>
    <row r="1225" spans="3:22" ht="18">
      <c r="C1225" s="328"/>
      <c r="D1225" s="329"/>
      <c r="E1225" s="329"/>
      <c r="F1225" s="329"/>
      <c r="G1225" s="329"/>
      <c r="H1225" s="329"/>
      <c r="I1225" s="329"/>
      <c r="J1225" s="329"/>
      <c r="K1225" s="329"/>
      <c r="L1225" s="329"/>
      <c r="M1225" s="329"/>
      <c r="N1225" s="329"/>
      <c r="O1225" s="329"/>
      <c r="P1225" s="329"/>
      <c r="Q1225" s="329"/>
      <c r="R1225" s="329"/>
      <c r="S1225" s="329"/>
      <c r="T1225" s="329"/>
      <c r="U1225" s="329"/>
      <c r="V1225" s="376"/>
    </row>
    <row r="1226" spans="3:22" ht="18">
      <c r="C1226" s="328"/>
      <c r="D1226" s="329"/>
      <c r="E1226" s="329"/>
      <c r="F1226" s="329"/>
      <c r="G1226" s="329"/>
      <c r="H1226" s="329"/>
      <c r="I1226" s="329"/>
      <c r="J1226" s="329"/>
      <c r="K1226" s="329"/>
      <c r="L1226" s="329"/>
      <c r="M1226" s="329"/>
      <c r="N1226" s="329"/>
      <c r="O1226" s="329"/>
      <c r="P1226" s="329"/>
      <c r="Q1226" s="329"/>
      <c r="R1226" s="329"/>
      <c r="S1226" s="329"/>
      <c r="T1226" s="329"/>
      <c r="U1226" s="329"/>
      <c r="V1226" s="376"/>
    </row>
    <row r="1227" spans="3:22" ht="18">
      <c r="C1227" s="328"/>
      <c r="D1227" s="329"/>
      <c r="E1227" s="329"/>
      <c r="F1227" s="329"/>
      <c r="G1227" s="329"/>
      <c r="H1227" s="329"/>
      <c r="I1227" s="329"/>
      <c r="J1227" s="329"/>
      <c r="K1227" s="329"/>
      <c r="L1227" s="329"/>
      <c r="M1227" s="329"/>
      <c r="N1227" s="329"/>
      <c r="O1227" s="329"/>
      <c r="P1227" s="329"/>
      <c r="Q1227" s="329"/>
      <c r="R1227" s="329"/>
      <c r="S1227" s="329"/>
      <c r="T1227" s="329"/>
      <c r="U1227" s="329"/>
      <c r="V1227" s="376"/>
    </row>
    <row r="1228" spans="3:22" ht="18">
      <c r="C1228" s="328"/>
      <c r="D1228" s="329"/>
      <c r="E1228" s="329"/>
      <c r="F1228" s="329"/>
      <c r="G1228" s="329"/>
      <c r="H1228" s="329"/>
      <c r="I1228" s="329"/>
      <c r="J1228" s="329"/>
      <c r="K1228" s="329"/>
      <c r="L1228" s="329"/>
      <c r="M1228" s="329"/>
      <c r="N1228" s="329"/>
      <c r="O1228" s="329"/>
      <c r="P1228" s="329"/>
      <c r="Q1228" s="329"/>
      <c r="R1228" s="329"/>
      <c r="S1228" s="329"/>
      <c r="T1228" s="329"/>
      <c r="U1228" s="329"/>
      <c r="V1228" s="376"/>
    </row>
    <row r="1229" spans="3:22" ht="18">
      <c r="C1229" s="328"/>
      <c r="D1229" s="329"/>
      <c r="E1229" s="329"/>
      <c r="F1229" s="329"/>
      <c r="G1229" s="329"/>
      <c r="H1229" s="329"/>
      <c r="I1229" s="329"/>
      <c r="J1229" s="329"/>
      <c r="K1229" s="329"/>
      <c r="L1229" s="329"/>
      <c r="M1229" s="329"/>
      <c r="N1229" s="329"/>
      <c r="O1229" s="329"/>
      <c r="P1229" s="329"/>
      <c r="Q1229" s="329"/>
      <c r="R1229" s="329"/>
      <c r="S1229" s="329"/>
      <c r="T1229" s="329"/>
      <c r="U1229" s="329"/>
      <c r="V1229" s="376"/>
    </row>
    <row r="1230" spans="3:22" ht="18">
      <c r="C1230" s="328"/>
      <c r="D1230" s="329"/>
      <c r="E1230" s="329"/>
      <c r="F1230" s="329"/>
      <c r="G1230" s="329"/>
      <c r="H1230" s="329"/>
      <c r="I1230" s="329"/>
      <c r="J1230" s="329"/>
      <c r="K1230" s="329"/>
      <c r="L1230" s="329"/>
      <c r="M1230" s="329"/>
      <c r="N1230" s="329"/>
      <c r="O1230" s="329"/>
      <c r="P1230" s="329"/>
      <c r="Q1230" s="329"/>
      <c r="R1230" s="329"/>
      <c r="S1230" s="329"/>
      <c r="T1230" s="329"/>
      <c r="U1230" s="329"/>
      <c r="V1230" s="376"/>
    </row>
    <row r="1231" spans="3:22" ht="18">
      <c r="C1231" s="328"/>
      <c r="D1231" s="329"/>
      <c r="E1231" s="329"/>
      <c r="F1231" s="329"/>
      <c r="G1231" s="329"/>
      <c r="H1231" s="329"/>
      <c r="I1231" s="329"/>
      <c r="J1231" s="329"/>
      <c r="K1231" s="329"/>
      <c r="L1231" s="329"/>
      <c r="M1231" s="329"/>
      <c r="N1231" s="329"/>
      <c r="O1231" s="329"/>
      <c r="P1231" s="329"/>
      <c r="Q1231" s="329"/>
      <c r="R1231" s="329"/>
      <c r="S1231" s="329"/>
      <c r="T1231" s="329"/>
      <c r="U1231" s="329"/>
      <c r="V1231" s="376"/>
    </row>
    <row r="1232" spans="3:22" ht="18">
      <c r="C1232" s="328"/>
      <c r="D1232" s="329"/>
      <c r="E1232" s="329"/>
      <c r="F1232" s="329"/>
      <c r="G1232" s="329"/>
      <c r="H1232" s="329"/>
      <c r="I1232" s="329"/>
      <c r="J1232" s="329"/>
      <c r="K1232" s="329"/>
      <c r="L1232" s="329"/>
      <c r="M1232" s="329"/>
      <c r="N1232" s="329"/>
      <c r="O1232" s="329"/>
      <c r="P1232" s="329"/>
      <c r="Q1232" s="329"/>
      <c r="R1232" s="329"/>
      <c r="S1232" s="329"/>
      <c r="T1232" s="329"/>
      <c r="U1232" s="329"/>
      <c r="V1232" s="376"/>
    </row>
    <row r="1233" spans="3:22" ht="18">
      <c r="C1233" s="328"/>
      <c r="D1233" s="329"/>
      <c r="E1233" s="329"/>
      <c r="F1233" s="329"/>
      <c r="G1233" s="329"/>
      <c r="H1233" s="329"/>
      <c r="I1233" s="329"/>
      <c r="J1233" s="329"/>
      <c r="K1233" s="329"/>
      <c r="L1233" s="329"/>
      <c r="M1233" s="329"/>
      <c r="N1233" s="329"/>
      <c r="O1233" s="329"/>
      <c r="P1233" s="329"/>
      <c r="Q1233" s="329"/>
      <c r="R1233" s="329"/>
      <c r="S1233" s="329"/>
      <c r="T1233" s="329"/>
      <c r="U1233" s="329"/>
      <c r="V1233" s="376"/>
    </row>
    <row r="1234" spans="3:22" ht="18">
      <c r="C1234" s="328"/>
      <c r="D1234" s="329"/>
      <c r="E1234" s="329"/>
      <c r="F1234" s="329"/>
      <c r="G1234" s="329"/>
      <c r="H1234" s="329"/>
      <c r="I1234" s="329"/>
      <c r="J1234" s="329"/>
      <c r="K1234" s="329"/>
      <c r="L1234" s="329"/>
      <c r="M1234" s="329"/>
      <c r="N1234" s="329"/>
      <c r="O1234" s="329"/>
      <c r="P1234" s="329"/>
      <c r="Q1234" s="329"/>
      <c r="R1234" s="329"/>
      <c r="S1234" s="329"/>
      <c r="T1234" s="329"/>
      <c r="U1234" s="329"/>
      <c r="V1234" s="376"/>
    </row>
    <row r="1235" spans="3:22" ht="18">
      <c r="C1235" s="328"/>
      <c r="D1235" s="329"/>
      <c r="E1235" s="329"/>
      <c r="F1235" s="329"/>
      <c r="G1235" s="329"/>
      <c r="H1235" s="329"/>
      <c r="I1235" s="329"/>
      <c r="J1235" s="329"/>
      <c r="K1235" s="329"/>
      <c r="L1235" s="329"/>
      <c r="M1235" s="329"/>
      <c r="N1235" s="329"/>
      <c r="O1235" s="329"/>
      <c r="P1235" s="329"/>
      <c r="Q1235" s="329"/>
      <c r="R1235" s="329"/>
      <c r="S1235" s="329"/>
      <c r="T1235" s="329"/>
      <c r="U1235" s="329"/>
      <c r="V1235" s="376"/>
    </row>
    <row r="1236" spans="3:22" ht="18">
      <c r="C1236" s="328"/>
      <c r="D1236" s="329"/>
      <c r="E1236" s="329"/>
      <c r="F1236" s="329"/>
      <c r="G1236" s="329"/>
      <c r="H1236" s="329"/>
      <c r="I1236" s="329"/>
      <c r="J1236" s="329"/>
      <c r="K1236" s="329"/>
      <c r="L1236" s="329"/>
      <c r="M1236" s="329"/>
      <c r="N1236" s="329"/>
      <c r="O1236" s="329"/>
      <c r="P1236" s="329"/>
      <c r="Q1236" s="329"/>
      <c r="R1236" s="329"/>
      <c r="S1236" s="329"/>
      <c r="T1236" s="329"/>
      <c r="U1236" s="329"/>
      <c r="V1236" s="376"/>
    </row>
    <row r="1237" spans="3:22" ht="18">
      <c r="C1237" s="328"/>
      <c r="D1237" s="329"/>
      <c r="E1237" s="329"/>
      <c r="F1237" s="329"/>
      <c r="G1237" s="329"/>
      <c r="H1237" s="329"/>
      <c r="I1237" s="329"/>
      <c r="J1237" s="329"/>
      <c r="K1237" s="329"/>
      <c r="L1237" s="329"/>
      <c r="M1237" s="329"/>
      <c r="N1237" s="329"/>
      <c r="O1237" s="329"/>
      <c r="P1237" s="329"/>
      <c r="Q1237" s="329"/>
      <c r="R1237" s="329"/>
      <c r="S1237" s="329"/>
      <c r="T1237" s="329"/>
      <c r="U1237" s="329"/>
      <c r="V1237" s="376"/>
    </row>
    <row r="1238" spans="3:22" ht="18">
      <c r="C1238" s="328"/>
      <c r="D1238" s="329"/>
      <c r="E1238" s="329"/>
      <c r="F1238" s="329"/>
      <c r="G1238" s="329"/>
      <c r="H1238" s="329"/>
      <c r="I1238" s="329"/>
      <c r="J1238" s="329"/>
      <c r="K1238" s="329"/>
      <c r="L1238" s="329"/>
      <c r="M1238" s="329"/>
      <c r="N1238" s="329"/>
      <c r="O1238" s="329"/>
      <c r="P1238" s="329"/>
      <c r="Q1238" s="329"/>
      <c r="R1238" s="329"/>
      <c r="S1238" s="329"/>
      <c r="T1238" s="329"/>
      <c r="U1238" s="329"/>
      <c r="V1238" s="376"/>
    </row>
    <row r="1239" spans="3:22" ht="18">
      <c r="C1239" s="328"/>
      <c r="D1239" s="329"/>
      <c r="E1239" s="329"/>
      <c r="F1239" s="329"/>
      <c r="G1239" s="329"/>
      <c r="H1239" s="329"/>
      <c r="I1239" s="329"/>
      <c r="J1239" s="329"/>
      <c r="K1239" s="329"/>
      <c r="L1239" s="329"/>
      <c r="M1239" s="329"/>
      <c r="N1239" s="329"/>
      <c r="O1239" s="329"/>
      <c r="P1239" s="329"/>
      <c r="Q1239" s="329"/>
      <c r="R1239" s="329"/>
      <c r="S1239" s="329"/>
      <c r="T1239" s="329"/>
      <c r="U1239" s="329"/>
      <c r="V1239" s="376"/>
    </row>
    <row r="1240" spans="3:22" ht="18">
      <c r="C1240" s="328"/>
      <c r="D1240" s="329"/>
      <c r="E1240" s="329"/>
      <c r="F1240" s="329"/>
      <c r="G1240" s="329"/>
      <c r="H1240" s="329"/>
      <c r="I1240" s="329"/>
      <c r="J1240" s="329"/>
      <c r="K1240" s="329"/>
      <c r="L1240" s="329"/>
      <c r="M1240" s="329"/>
      <c r="N1240" s="329"/>
      <c r="O1240" s="329"/>
      <c r="P1240" s="329"/>
      <c r="Q1240" s="329"/>
      <c r="R1240" s="329"/>
      <c r="S1240" s="329"/>
      <c r="T1240" s="329"/>
      <c r="U1240" s="329"/>
      <c r="V1240" s="376"/>
    </row>
    <row r="1241" spans="3:22" ht="18">
      <c r="C1241" s="328"/>
      <c r="D1241" s="329"/>
      <c r="E1241" s="329"/>
      <c r="F1241" s="329"/>
      <c r="G1241" s="329"/>
      <c r="H1241" s="329"/>
      <c r="I1241" s="329"/>
      <c r="J1241" s="329"/>
      <c r="K1241" s="329"/>
      <c r="L1241" s="329"/>
      <c r="M1241" s="329"/>
      <c r="N1241" s="329"/>
      <c r="O1241" s="329"/>
      <c r="P1241" s="329"/>
      <c r="Q1241" s="329"/>
      <c r="R1241" s="329"/>
      <c r="S1241" s="329"/>
      <c r="T1241" s="329"/>
      <c r="U1241" s="329"/>
      <c r="V1241" s="376"/>
    </row>
    <row r="1242" spans="3:22" ht="18">
      <c r="C1242" s="328"/>
      <c r="D1242" s="329"/>
      <c r="E1242" s="329"/>
      <c r="F1242" s="329"/>
      <c r="G1242" s="329"/>
      <c r="H1242" s="329"/>
      <c r="I1242" s="329"/>
      <c r="J1242" s="329"/>
      <c r="K1242" s="329"/>
      <c r="L1242" s="329"/>
      <c r="M1242" s="329"/>
      <c r="N1242" s="329"/>
      <c r="O1242" s="329"/>
      <c r="P1242" s="329"/>
      <c r="Q1242" s="329"/>
      <c r="R1242" s="329"/>
      <c r="S1242" s="329"/>
      <c r="T1242" s="329"/>
      <c r="U1242" s="329"/>
      <c r="V1242" s="376"/>
    </row>
    <row r="1243" spans="3:22" ht="18">
      <c r="C1243" s="328"/>
      <c r="D1243" s="329"/>
      <c r="E1243" s="329"/>
      <c r="F1243" s="329"/>
      <c r="G1243" s="329"/>
      <c r="H1243" s="329"/>
      <c r="I1243" s="329"/>
      <c r="J1243" s="329"/>
      <c r="K1243" s="329"/>
      <c r="L1243" s="329"/>
      <c r="M1243" s="329"/>
      <c r="N1243" s="329"/>
      <c r="O1243" s="329"/>
      <c r="P1243" s="329"/>
      <c r="Q1243" s="329"/>
      <c r="R1243" s="329"/>
      <c r="S1243" s="329"/>
      <c r="T1243" s="329"/>
      <c r="U1243" s="329"/>
      <c r="V1243" s="376"/>
    </row>
    <row r="1244" spans="3:22" ht="18">
      <c r="C1244" s="328"/>
      <c r="D1244" s="329"/>
      <c r="E1244" s="329"/>
      <c r="F1244" s="329"/>
      <c r="G1244" s="329"/>
      <c r="H1244" s="329"/>
      <c r="I1244" s="329"/>
      <c r="J1244" s="329"/>
      <c r="K1244" s="329"/>
      <c r="L1244" s="329"/>
      <c r="M1244" s="329"/>
      <c r="N1244" s="329"/>
      <c r="O1244" s="329"/>
      <c r="P1244" s="329"/>
      <c r="Q1244" s="329"/>
      <c r="R1244" s="329"/>
      <c r="S1244" s="329"/>
      <c r="T1244" s="329"/>
      <c r="U1244" s="329"/>
      <c r="V1244" s="376"/>
    </row>
    <row r="1245" spans="3:22" ht="18">
      <c r="C1245" s="328"/>
      <c r="D1245" s="329"/>
      <c r="E1245" s="329"/>
      <c r="F1245" s="329"/>
      <c r="G1245" s="329"/>
      <c r="H1245" s="329"/>
      <c r="I1245" s="329"/>
      <c r="J1245" s="329"/>
      <c r="K1245" s="329"/>
      <c r="L1245" s="329"/>
      <c r="M1245" s="329"/>
      <c r="N1245" s="329"/>
      <c r="O1245" s="329"/>
      <c r="P1245" s="329"/>
      <c r="Q1245" s="329"/>
      <c r="R1245" s="329"/>
      <c r="S1245" s="329"/>
      <c r="T1245" s="329"/>
      <c r="U1245" s="329"/>
      <c r="V1245" s="376"/>
    </row>
    <row r="1246" spans="3:22" ht="18">
      <c r="C1246" s="328"/>
      <c r="D1246" s="329"/>
      <c r="E1246" s="329"/>
      <c r="F1246" s="329"/>
      <c r="G1246" s="329"/>
      <c r="H1246" s="329"/>
      <c r="I1246" s="329"/>
      <c r="J1246" s="329"/>
      <c r="K1246" s="329"/>
      <c r="L1246" s="329"/>
      <c r="M1246" s="329"/>
      <c r="N1246" s="329"/>
      <c r="O1246" s="329"/>
      <c r="P1246" s="329"/>
      <c r="Q1246" s="329"/>
      <c r="R1246" s="329"/>
      <c r="S1246" s="329"/>
      <c r="T1246" s="329"/>
      <c r="U1246" s="329"/>
      <c r="V1246" s="376"/>
    </row>
    <row r="1247" spans="3:22" ht="18">
      <c r="C1247" s="328"/>
      <c r="D1247" s="329"/>
      <c r="E1247" s="329"/>
      <c r="F1247" s="329"/>
      <c r="G1247" s="329"/>
      <c r="H1247" s="329"/>
      <c r="I1247" s="329"/>
      <c r="J1247" s="329"/>
      <c r="K1247" s="329"/>
      <c r="L1247" s="329"/>
      <c r="M1247" s="329"/>
      <c r="N1247" s="329"/>
      <c r="O1247" s="329"/>
      <c r="P1247" s="329"/>
      <c r="Q1247" s="329"/>
      <c r="R1247" s="329"/>
      <c r="S1247" s="329"/>
      <c r="T1247" s="329"/>
      <c r="U1247" s="329"/>
      <c r="V1247" s="376"/>
    </row>
    <row r="1248" spans="3:22" ht="18">
      <c r="C1248" s="328"/>
      <c r="D1248" s="329"/>
      <c r="E1248" s="329"/>
      <c r="F1248" s="329"/>
      <c r="G1248" s="329"/>
      <c r="H1248" s="329"/>
      <c r="I1248" s="329"/>
      <c r="J1248" s="329"/>
      <c r="K1248" s="329"/>
      <c r="L1248" s="329"/>
      <c r="M1248" s="329"/>
      <c r="N1248" s="329"/>
      <c r="O1248" s="329"/>
      <c r="P1248" s="329"/>
      <c r="Q1248" s="329"/>
      <c r="R1248" s="329"/>
      <c r="S1248" s="329"/>
      <c r="T1248" s="329"/>
      <c r="U1248" s="329"/>
      <c r="V1248" s="376"/>
    </row>
    <row r="1249" spans="3:22" ht="18">
      <c r="C1249" s="328"/>
      <c r="D1249" s="329"/>
      <c r="E1249" s="329"/>
      <c r="F1249" s="329"/>
      <c r="G1249" s="329"/>
      <c r="H1249" s="329"/>
      <c r="I1249" s="329"/>
      <c r="J1249" s="329"/>
      <c r="K1249" s="329"/>
      <c r="L1249" s="329"/>
      <c r="M1249" s="329"/>
      <c r="N1249" s="329"/>
      <c r="O1249" s="329"/>
      <c r="P1249" s="329"/>
      <c r="Q1249" s="329"/>
      <c r="R1249" s="329"/>
      <c r="S1249" s="329"/>
      <c r="T1249" s="329"/>
      <c r="U1249" s="329"/>
      <c r="V1249" s="376"/>
    </row>
    <row r="1250" spans="3:22" ht="18">
      <c r="C1250" s="328"/>
      <c r="D1250" s="329"/>
      <c r="E1250" s="329"/>
      <c r="F1250" s="329"/>
      <c r="G1250" s="329"/>
      <c r="H1250" s="329"/>
      <c r="I1250" s="329"/>
      <c r="J1250" s="329"/>
      <c r="K1250" s="329"/>
      <c r="L1250" s="329"/>
      <c r="M1250" s="329"/>
      <c r="N1250" s="329"/>
      <c r="O1250" s="329"/>
      <c r="P1250" s="329"/>
      <c r="Q1250" s="329"/>
      <c r="R1250" s="329"/>
      <c r="S1250" s="329"/>
      <c r="T1250" s="329"/>
      <c r="U1250" s="329"/>
      <c r="V1250" s="376"/>
    </row>
    <row r="1251" spans="3:22" ht="18">
      <c r="C1251" s="328"/>
      <c r="D1251" s="329"/>
      <c r="E1251" s="329"/>
      <c r="F1251" s="329"/>
      <c r="G1251" s="329"/>
      <c r="H1251" s="329"/>
      <c r="I1251" s="329"/>
      <c r="J1251" s="329"/>
      <c r="K1251" s="329"/>
      <c r="L1251" s="329"/>
      <c r="M1251" s="329"/>
      <c r="N1251" s="329"/>
      <c r="O1251" s="329"/>
      <c r="P1251" s="329"/>
      <c r="Q1251" s="329"/>
      <c r="R1251" s="329"/>
      <c r="S1251" s="329"/>
      <c r="T1251" s="329"/>
      <c r="U1251" s="329"/>
      <c r="V1251" s="376"/>
    </row>
    <row r="1252" spans="3:22" ht="18">
      <c r="C1252" s="328"/>
      <c r="D1252" s="329"/>
      <c r="E1252" s="329"/>
      <c r="F1252" s="329"/>
      <c r="G1252" s="329"/>
      <c r="H1252" s="329"/>
      <c r="I1252" s="329"/>
      <c r="J1252" s="329"/>
      <c r="K1252" s="329"/>
      <c r="L1252" s="329"/>
      <c r="M1252" s="329"/>
      <c r="N1252" s="329"/>
      <c r="O1252" s="329"/>
      <c r="P1252" s="329"/>
      <c r="Q1252" s="329"/>
      <c r="R1252" s="329"/>
      <c r="S1252" s="329"/>
      <c r="T1252" s="329"/>
      <c r="U1252" s="329"/>
      <c r="V1252" s="376"/>
    </row>
    <row r="1253" spans="3:22" ht="18">
      <c r="C1253" s="328"/>
      <c r="D1253" s="329"/>
      <c r="E1253" s="329"/>
      <c r="F1253" s="329"/>
      <c r="G1253" s="329"/>
      <c r="H1253" s="329"/>
      <c r="I1253" s="329"/>
      <c r="J1253" s="329"/>
      <c r="K1253" s="329"/>
      <c r="L1253" s="329"/>
      <c r="M1253" s="329"/>
      <c r="N1253" s="329"/>
      <c r="O1253" s="329"/>
      <c r="P1253" s="329"/>
      <c r="Q1253" s="329"/>
      <c r="R1253" s="329"/>
      <c r="S1253" s="329"/>
      <c r="T1253" s="329"/>
      <c r="U1253" s="329"/>
      <c r="V1253" s="376"/>
    </row>
    <row r="1254" spans="3:22" ht="18">
      <c r="C1254" s="328"/>
      <c r="D1254" s="329"/>
      <c r="E1254" s="329"/>
      <c r="F1254" s="329"/>
      <c r="G1254" s="329"/>
      <c r="H1254" s="329"/>
      <c r="I1254" s="329"/>
      <c r="J1254" s="329"/>
      <c r="K1254" s="329"/>
      <c r="L1254" s="329"/>
      <c r="M1254" s="329"/>
      <c r="N1254" s="329"/>
      <c r="O1254" s="329"/>
      <c r="P1254" s="329"/>
      <c r="Q1254" s="329"/>
      <c r="R1254" s="329"/>
      <c r="S1254" s="329"/>
      <c r="T1254" s="329"/>
      <c r="U1254" s="329"/>
      <c r="V1254" s="376"/>
    </row>
    <row r="1255" spans="3:22" ht="18">
      <c r="C1255" s="328"/>
      <c r="D1255" s="329"/>
      <c r="E1255" s="329"/>
      <c r="F1255" s="329"/>
      <c r="G1255" s="329"/>
      <c r="H1255" s="329"/>
      <c r="I1255" s="329"/>
      <c r="J1255" s="329"/>
      <c r="K1255" s="329"/>
      <c r="L1255" s="329"/>
      <c r="M1255" s="329"/>
      <c r="N1255" s="329"/>
      <c r="O1255" s="329"/>
      <c r="P1255" s="329"/>
      <c r="Q1255" s="329"/>
      <c r="R1255" s="329"/>
      <c r="S1255" s="329"/>
      <c r="T1255" s="329"/>
      <c r="U1255" s="329"/>
      <c r="V1255" s="376"/>
    </row>
    <row r="1256" spans="3:22" ht="18">
      <c r="C1256" s="328"/>
      <c r="D1256" s="329"/>
      <c r="E1256" s="329"/>
      <c r="F1256" s="329"/>
      <c r="G1256" s="329"/>
      <c r="H1256" s="329"/>
      <c r="I1256" s="329"/>
      <c r="J1256" s="329"/>
      <c r="K1256" s="329"/>
      <c r="L1256" s="329"/>
      <c r="M1256" s="329"/>
      <c r="N1256" s="329"/>
      <c r="O1256" s="329"/>
      <c r="P1256" s="329"/>
      <c r="Q1256" s="329"/>
      <c r="R1256" s="329"/>
      <c r="S1256" s="329"/>
      <c r="T1256" s="329"/>
      <c r="U1256" s="329"/>
      <c r="V1256" s="376"/>
    </row>
    <row r="1257" spans="3:22" ht="18">
      <c r="C1257" s="328"/>
      <c r="D1257" s="329"/>
      <c r="E1257" s="329"/>
      <c r="F1257" s="329"/>
      <c r="G1257" s="329"/>
      <c r="H1257" s="329"/>
      <c r="I1257" s="329"/>
      <c r="J1257" s="329"/>
      <c r="K1257" s="329"/>
      <c r="L1257" s="329"/>
      <c r="M1257" s="329"/>
      <c r="N1257" s="329"/>
      <c r="O1257" s="329"/>
      <c r="P1257" s="329"/>
      <c r="Q1257" s="329"/>
      <c r="R1257" s="329"/>
      <c r="S1257" s="329"/>
      <c r="T1257" s="329"/>
      <c r="U1257" s="329"/>
      <c r="V1257" s="376"/>
    </row>
    <row r="1258" spans="3:22" ht="18">
      <c r="C1258" s="328"/>
      <c r="D1258" s="329"/>
      <c r="E1258" s="329"/>
      <c r="F1258" s="329"/>
      <c r="G1258" s="329"/>
      <c r="H1258" s="329"/>
      <c r="I1258" s="329"/>
      <c r="J1258" s="329"/>
      <c r="K1258" s="329"/>
      <c r="L1258" s="329"/>
      <c r="M1258" s="329"/>
      <c r="N1258" s="329"/>
      <c r="O1258" s="329"/>
      <c r="P1258" s="329"/>
      <c r="Q1258" s="329"/>
      <c r="R1258" s="329"/>
      <c r="S1258" s="329"/>
      <c r="T1258" s="329"/>
      <c r="U1258" s="329"/>
      <c r="V1258" s="376"/>
    </row>
    <row r="1259" spans="3:22" ht="18">
      <c r="C1259" s="328"/>
      <c r="D1259" s="329"/>
      <c r="E1259" s="329"/>
      <c r="F1259" s="329"/>
      <c r="G1259" s="329"/>
      <c r="H1259" s="329"/>
      <c r="I1259" s="329"/>
      <c r="J1259" s="329"/>
      <c r="K1259" s="329"/>
      <c r="L1259" s="329"/>
      <c r="M1259" s="329"/>
      <c r="N1259" s="329"/>
      <c r="O1259" s="329"/>
      <c r="P1259" s="329"/>
      <c r="Q1259" s="329"/>
      <c r="R1259" s="329"/>
      <c r="S1259" s="329"/>
      <c r="T1259" s="329"/>
      <c r="U1259" s="329"/>
      <c r="V1259" s="376"/>
    </row>
    <row r="1260" spans="3:22" ht="18">
      <c r="C1260" s="328"/>
      <c r="D1260" s="329"/>
      <c r="E1260" s="329"/>
      <c r="F1260" s="329"/>
      <c r="G1260" s="329"/>
      <c r="H1260" s="329"/>
      <c r="I1260" s="329"/>
      <c r="J1260" s="329"/>
      <c r="K1260" s="329"/>
      <c r="L1260" s="329"/>
      <c r="M1260" s="329"/>
      <c r="N1260" s="329"/>
      <c r="O1260" s="329"/>
      <c r="P1260" s="329"/>
      <c r="Q1260" s="329"/>
      <c r="R1260" s="329"/>
      <c r="S1260" s="329"/>
      <c r="T1260" s="329"/>
      <c r="U1260" s="329"/>
      <c r="V1260" s="376"/>
    </row>
    <row r="1261" spans="3:22" ht="18">
      <c r="C1261" s="328"/>
      <c r="D1261" s="329"/>
      <c r="E1261" s="329"/>
      <c r="F1261" s="329"/>
      <c r="G1261" s="329"/>
      <c r="H1261" s="329"/>
      <c r="I1261" s="329"/>
      <c r="J1261" s="329"/>
      <c r="K1261" s="329"/>
      <c r="L1261" s="329"/>
      <c r="M1261" s="329"/>
      <c r="N1261" s="329"/>
      <c r="O1261" s="329"/>
      <c r="P1261" s="329"/>
      <c r="Q1261" s="329"/>
      <c r="R1261" s="329"/>
      <c r="S1261" s="329"/>
      <c r="T1261" s="329"/>
      <c r="U1261" s="329"/>
      <c r="V1261" s="376"/>
    </row>
    <row r="1262" spans="3:22" ht="18">
      <c r="C1262" s="328"/>
      <c r="D1262" s="329"/>
      <c r="E1262" s="329"/>
      <c r="F1262" s="329"/>
      <c r="G1262" s="329"/>
      <c r="H1262" s="329"/>
      <c r="I1262" s="329"/>
      <c r="J1262" s="329"/>
      <c r="K1262" s="329"/>
      <c r="L1262" s="329"/>
      <c r="M1262" s="329"/>
      <c r="N1262" s="329"/>
      <c r="O1262" s="329"/>
      <c r="P1262" s="329"/>
      <c r="Q1262" s="329"/>
      <c r="R1262" s="329"/>
      <c r="S1262" s="329"/>
      <c r="T1262" s="329"/>
      <c r="U1262" s="329"/>
      <c r="V1262" s="376"/>
    </row>
    <row r="1263" spans="3:22" ht="18">
      <c r="C1263" s="328"/>
      <c r="D1263" s="329"/>
      <c r="E1263" s="329"/>
      <c r="F1263" s="329"/>
      <c r="G1263" s="329"/>
      <c r="H1263" s="329"/>
      <c r="I1263" s="329"/>
      <c r="J1263" s="329"/>
      <c r="K1263" s="329"/>
      <c r="L1263" s="329"/>
      <c r="M1263" s="329"/>
      <c r="N1263" s="329"/>
      <c r="O1263" s="329"/>
      <c r="P1263" s="329"/>
      <c r="Q1263" s="329"/>
      <c r="R1263" s="329"/>
      <c r="S1263" s="329"/>
      <c r="T1263" s="329"/>
      <c r="U1263" s="329"/>
      <c r="V1263" s="376"/>
    </row>
    <row r="1264" spans="3:22" ht="18">
      <c r="C1264" s="328"/>
      <c r="D1264" s="329"/>
      <c r="E1264" s="329"/>
      <c r="F1264" s="329"/>
      <c r="G1264" s="329"/>
      <c r="H1264" s="329"/>
      <c r="I1264" s="329"/>
      <c r="J1264" s="329"/>
      <c r="K1264" s="329"/>
      <c r="L1264" s="329"/>
      <c r="M1264" s="329"/>
      <c r="N1264" s="329"/>
      <c r="O1264" s="329"/>
      <c r="P1264" s="329"/>
      <c r="Q1264" s="329"/>
      <c r="R1264" s="329"/>
      <c r="S1264" s="329"/>
      <c r="T1264" s="329"/>
      <c r="U1264" s="329"/>
      <c r="V1264" s="376"/>
    </row>
    <row r="1265" spans="3:22" ht="18">
      <c r="C1265" s="328"/>
      <c r="D1265" s="329"/>
      <c r="E1265" s="329"/>
      <c r="F1265" s="329"/>
      <c r="G1265" s="329"/>
      <c r="H1265" s="329"/>
      <c r="I1265" s="329"/>
      <c r="J1265" s="329"/>
      <c r="K1265" s="329"/>
      <c r="L1265" s="329"/>
      <c r="M1265" s="329"/>
      <c r="N1265" s="329"/>
      <c r="O1265" s="329"/>
      <c r="P1265" s="329"/>
      <c r="Q1265" s="329"/>
      <c r="R1265" s="329"/>
      <c r="S1265" s="329"/>
      <c r="T1265" s="329"/>
      <c r="U1265" s="329"/>
      <c r="V1265" s="376"/>
    </row>
    <row r="1266" spans="3:22" ht="18">
      <c r="C1266" s="328"/>
      <c r="D1266" s="329"/>
      <c r="E1266" s="329"/>
      <c r="F1266" s="329"/>
      <c r="G1266" s="329"/>
      <c r="H1266" s="329"/>
      <c r="I1266" s="329"/>
      <c r="J1266" s="329"/>
      <c r="K1266" s="329"/>
      <c r="L1266" s="329"/>
      <c r="M1266" s="329"/>
      <c r="N1266" s="329"/>
      <c r="O1266" s="329"/>
      <c r="P1266" s="329"/>
      <c r="Q1266" s="329"/>
      <c r="R1266" s="329"/>
      <c r="S1266" s="329"/>
      <c r="T1266" s="329"/>
      <c r="U1266" s="329"/>
      <c r="V1266" s="376"/>
    </row>
    <row r="1267" spans="3:22" ht="18">
      <c r="C1267" s="328"/>
      <c r="D1267" s="329"/>
      <c r="E1267" s="329"/>
      <c r="F1267" s="329"/>
      <c r="G1267" s="329"/>
      <c r="H1267" s="329"/>
      <c r="I1267" s="329"/>
      <c r="J1267" s="329"/>
      <c r="K1267" s="329"/>
      <c r="L1267" s="329"/>
      <c r="M1267" s="329"/>
      <c r="N1267" s="329"/>
      <c r="O1267" s="329"/>
      <c r="P1267" s="329"/>
      <c r="Q1267" s="329"/>
      <c r="R1267" s="329"/>
      <c r="S1267" s="329"/>
      <c r="T1267" s="329"/>
      <c r="U1267" s="329"/>
      <c r="V1267" s="376"/>
    </row>
    <row r="1268" spans="3:22" ht="18">
      <c r="C1268" s="328"/>
      <c r="D1268" s="329"/>
      <c r="E1268" s="329"/>
      <c r="F1268" s="329"/>
      <c r="G1268" s="329"/>
      <c r="H1268" s="329"/>
      <c r="I1268" s="329"/>
      <c r="J1268" s="329"/>
      <c r="K1268" s="329"/>
      <c r="L1268" s="329"/>
      <c r="M1268" s="329"/>
      <c r="N1268" s="329"/>
      <c r="O1268" s="329"/>
      <c r="P1268" s="329"/>
      <c r="Q1268" s="329"/>
      <c r="R1268" s="329"/>
      <c r="S1268" s="329"/>
      <c r="T1268" s="329"/>
      <c r="U1268" s="329"/>
      <c r="V1268" s="376"/>
    </row>
    <row r="1269" spans="3:22" ht="18">
      <c r="C1269" s="328"/>
      <c r="D1269" s="329"/>
      <c r="E1269" s="329"/>
      <c r="F1269" s="329"/>
      <c r="G1269" s="329"/>
      <c r="H1269" s="329"/>
      <c r="I1269" s="329"/>
      <c r="J1269" s="329"/>
      <c r="K1269" s="329"/>
      <c r="L1269" s="329"/>
      <c r="M1269" s="329"/>
      <c r="N1269" s="329"/>
      <c r="O1269" s="329"/>
      <c r="P1269" s="329"/>
      <c r="Q1269" s="329"/>
      <c r="R1269" s="329"/>
      <c r="S1269" s="329"/>
      <c r="T1269" s="329"/>
      <c r="U1269" s="329"/>
      <c r="V1269" s="376"/>
    </row>
    <row r="1270" spans="3:22" ht="18">
      <c r="C1270" s="328"/>
      <c r="D1270" s="329"/>
      <c r="E1270" s="329"/>
      <c r="F1270" s="329"/>
      <c r="G1270" s="329"/>
      <c r="H1270" s="329"/>
      <c r="I1270" s="329"/>
      <c r="J1270" s="329"/>
      <c r="K1270" s="329"/>
      <c r="L1270" s="329"/>
      <c r="M1270" s="329"/>
      <c r="N1270" s="329"/>
      <c r="O1270" s="329"/>
      <c r="P1270" s="329"/>
      <c r="Q1270" s="329"/>
      <c r="R1270" s="329"/>
      <c r="S1270" s="329"/>
      <c r="T1270" s="329"/>
      <c r="U1270" s="329"/>
      <c r="V1270" s="376"/>
    </row>
    <row r="1271" spans="3:22" ht="18">
      <c r="C1271" s="328"/>
      <c r="D1271" s="329"/>
      <c r="E1271" s="329"/>
      <c r="F1271" s="329"/>
      <c r="G1271" s="329"/>
      <c r="H1271" s="329"/>
      <c r="I1271" s="329"/>
      <c r="J1271" s="329"/>
      <c r="K1271" s="329"/>
      <c r="L1271" s="329"/>
      <c r="M1271" s="329"/>
      <c r="N1271" s="329"/>
      <c r="O1271" s="329"/>
      <c r="P1271" s="329"/>
      <c r="Q1271" s="329"/>
      <c r="R1271" s="329"/>
      <c r="S1271" s="329"/>
      <c r="T1271" s="329"/>
      <c r="U1271" s="329"/>
      <c r="V1271" s="376"/>
    </row>
    <row r="1272" spans="3:22" ht="18">
      <c r="C1272" s="328"/>
      <c r="D1272" s="329"/>
      <c r="E1272" s="329"/>
      <c r="F1272" s="329"/>
      <c r="G1272" s="329"/>
      <c r="H1272" s="329"/>
      <c r="I1272" s="329"/>
      <c r="J1272" s="329"/>
      <c r="K1272" s="329"/>
      <c r="L1272" s="329"/>
      <c r="M1272" s="329"/>
      <c r="N1272" s="329"/>
      <c r="O1272" s="329"/>
      <c r="P1272" s="329"/>
      <c r="Q1272" s="329"/>
      <c r="R1272" s="329"/>
      <c r="S1272" s="329"/>
      <c r="T1272" s="329"/>
      <c r="U1272" s="329"/>
      <c r="V1272" s="376"/>
    </row>
    <row r="1273" spans="3:22" ht="18">
      <c r="C1273" s="328"/>
      <c r="D1273" s="329"/>
      <c r="E1273" s="329"/>
      <c r="F1273" s="329"/>
      <c r="G1273" s="329"/>
      <c r="H1273" s="329"/>
      <c r="I1273" s="329"/>
      <c r="J1273" s="329"/>
      <c r="K1273" s="329"/>
      <c r="L1273" s="329"/>
      <c r="M1273" s="329"/>
      <c r="N1273" s="329"/>
      <c r="O1273" s="329"/>
      <c r="P1273" s="329"/>
      <c r="Q1273" s="329"/>
      <c r="R1273" s="329"/>
      <c r="S1273" s="329"/>
      <c r="T1273" s="329"/>
      <c r="U1273" s="329"/>
      <c r="V1273" s="376"/>
    </row>
    <row r="1274" spans="3:22" ht="18">
      <c r="C1274" s="328"/>
      <c r="D1274" s="329"/>
      <c r="E1274" s="329"/>
      <c r="F1274" s="329"/>
      <c r="G1274" s="329"/>
      <c r="H1274" s="329"/>
      <c r="I1274" s="329"/>
      <c r="J1274" s="329"/>
      <c r="K1274" s="329"/>
      <c r="L1274" s="329"/>
      <c r="M1274" s="329"/>
      <c r="N1274" s="329"/>
      <c r="O1274" s="329"/>
      <c r="P1274" s="329"/>
      <c r="Q1274" s="329"/>
      <c r="R1274" s="329"/>
      <c r="S1274" s="329"/>
      <c r="T1274" s="329"/>
      <c r="U1274" s="329"/>
      <c r="V1274" s="376"/>
    </row>
    <row r="1275" spans="3:22" ht="18">
      <c r="C1275" s="328"/>
      <c r="D1275" s="329"/>
      <c r="E1275" s="329"/>
      <c r="F1275" s="329"/>
      <c r="G1275" s="329"/>
      <c r="H1275" s="329"/>
      <c r="I1275" s="329"/>
      <c r="J1275" s="329"/>
      <c r="K1275" s="329"/>
      <c r="L1275" s="329"/>
      <c r="M1275" s="329"/>
      <c r="N1275" s="329"/>
      <c r="O1275" s="329"/>
      <c r="P1275" s="329"/>
      <c r="Q1275" s="329"/>
      <c r="R1275" s="329"/>
      <c r="S1275" s="329"/>
      <c r="T1275" s="329"/>
      <c r="U1275" s="329"/>
      <c r="V1275" s="376"/>
    </row>
    <row r="1276" spans="3:22" ht="18">
      <c r="C1276" s="328"/>
      <c r="D1276" s="329"/>
      <c r="E1276" s="329"/>
      <c r="F1276" s="329"/>
      <c r="G1276" s="329"/>
      <c r="H1276" s="329"/>
      <c r="I1276" s="329"/>
      <c r="J1276" s="329"/>
      <c r="K1276" s="329"/>
      <c r="L1276" s="329"/>
      <c r="M1276" s="329"/>
      <c r="N1276" s="329"/>
      <c r="O1276" s="329"/>
      <c r="P1276" s="329"/>
      <c r="Q1276" s="329"/>
      <c r="R1276" s="329"/>
      <c r="S1276" s="329"/>
      <c r="T1276" s="329"/>
      <c r="U1276" s="329"/>
      <c r="V1276" s="376"/>
    </row>
    <row r="1277" spans="3:22" ht="18">
      <c r="C1277" s="328"/>
      <c r="D1277" s="329"/>
      <c r="E1277" s="329"/>
      <c r="F1277" s="329"/>
      <c r="G1277" s="329"/>
      <c r="H1277" s="329"/>
      <c r="I1277" s="329"/>
      <c r="J1277" s="329"/>
      <c r="K1277" s="329"/>
      <c r="L1277" s="329"/>
      <c r="M1277" s="329"/>
      <c r="N1277" s="329"/>
      <c r="O1277" s="329"/>
      <c r="P1277" s="329"/>
      <c r="Q1277" s="329"/>
      <c r="R1277" s="329"/>
      <c r="S1277" s="329"/>
      <c r="T1277" s="329"/>
      <c r="U1277" s="329"/>
      <c r="V1277" s="376"/>
    </row>
    <row r="1278" spans="3:22" ht="18">
      <c r="C1278" s="328"/>
      <c r="D1278" s="329"/>
      <c r="E1278" s="329"/>
      <c r="F1278" s="329"/>
      <c r="G1278" s="329"/>
      <c r="H1278" s="329"/>
      <c r="I1278" s="329"/>
      <c r="J1278" s="329"/>
      <c r="K1278" s="329"/>
      <c r="L1278" s="329"/>
      <c r="M1278" s="329"/>
      <c r="N1278" s="329"/>
      <c r="O1278" s="329"/>
      <c r="P1278" s="329"/>
      <c r="Q1278" s="329"/>
      <c r="R1278" s="329"/>
      <c r="S1278" s="329"/>
      <c r="T1278" s="329"/>
      <c r="U1278" s="329"/>
      <c r="V1278" s="376"/>
    </row>
    <row r="1279" spans="3:22" ht="18">
      <c r="C1279" s="328"/>
      <c r="D1279" s="329"/>
      <c r="E1279" s="329"/>
      <c r="F1279" s="329"/>
      <c r="G1279" s="329"/>
      <c r="H1279" s="329"/>
      <c r="I1279" s="329"/>
      <c r="J1279" s="329"/>
      <c r="K1279" s="329"/>
      <c r="L1279" s="329"/>
      <c r="M1279" s="329"/>
      <c r="N1279" s="329"/>
      <c r="O1279" s="329"/>
      <c r="P1279" s="329"/>
      <c r="Q1279" s="329"/>
      <c r="R1279" s="329"/>
      <c r="S1279" s="329"/>
      <c r="T1279" s="329"/>
      <c r="U1279" s="329"/>
      <c r="V1279" s="376"/>
    </row>
    <row r="1280" spans="3:22" ht="18">
      <c r="C1280" s="328"/>
      <c r="D1280" s="329"/>
      <c r="E1280" s="329"/>
      <c r="F1280" s="329"/>
      <c r="G1280" s="329"/>
      <c r="H1280" s="329"/>
      <c r="I1280" s="329"/>
      <c r="J1280" s="329"/>
      <c r="K1280" s="329"/>
      <c r="L1280" s="329"/>
      <c r="M1280" s="329"/>
      <c r="N1280" s="329"/>
      <c r="O1280" s="329"/>
      <c r="P1280" s="329"/>
      <c r="Q1280" s="329"/>
      <c r="R1280" s="329"/>
      <c r="S1280" s="329"/>
      <c r="T1280" s="329"/>
      <c r="U1280" s="329"/>
      <c r="V1280" s="376"/>
    </row>
    <row r="1281" spans="3:22" ht="18">
      <c r="C1281" s="328"/>
      <c r="D1281" s="329"/>
      <c r="E1281" s="329"/>
      <c r="F1281" s="329"/>
      <c r="G1281" s="329"/>
      <c r="H1281" s="329"/>
      <c r="I1281" s="329"/>
      <c r="J1281" s="329"/>
      <c r="K1281" s="329"/>
      <c r="L1281" s="329"/>
      <c r="M1281" s="329"/>
      <c r="N1281" s="329"/>
      <c r="O1281" s="329"/>
      <c r="P1281" s="329"/>
      <c r="Q1281" s="329"/>
      <c r="R1281" s="329"/>
      <c r="S1281" s="329"/>
      <c r="T1281" s="329"/>
      <c r="U1281" s="329"/>
      <c r="V1281" s="376"/>
    </row>
    <row r="1282" spans="3:22" ht="18">
      <c r="C1282" s="328"/>
      <c r="D1282" s="329"/>
      <c r="E1282" s="329"/>
      <c r="F1282" s="329"/>
      <c r="G1282" s="329"/>
      <c r="H1282" s="329"/>
      <c r="I1282" s="329"/>
      <c r="J1282" s="329"/>
      <c r="K1282" s="329"/>
      <c r="L1282" s="329"/>
      <c r="M1282" s="329"/>
      <c r="N1282" s="329"/>
      <c r="O1282" s="329"/>
      <c r="P1282" s="329"/>
      <c r="Q1282" s="329"/>
      <c r="R1282" s="329"/>
      <c r="S1282" s="329"/>
      <c r="T1282" s="329"/>
      <c r="U1282" s="329"/>
      <c r="V1282" s="376"/>
    </row>
    <row r="1283" spans="3:22" ht="18">
      <c r="C1283" s="328"/>
      <c r="D1283" s="329"/>
      <c r="E1283" s="329"/>
      <c r="F1283" s="329"/>
      <c r="G1283" s="329"/>
      <c r="H1283" s="329"/>
      <c r="I1283" s="329"/>
      <c r="J1283" s="329"/>
      <c r="K1283" s="329"/>
      <c r="L1283" s="329"/>
      <c r="M1283" s="329"/>
      <c r="N1283" s="329"/>
      <c r="O1283" s="329"/>
      <c r="P1283" s="329"/>
      <c r="Q1283" s="329"/>
      <c r="R1283" s="329"/>
      <c r="S1283" s="329"/>
      <c r="T1283" s="329"/>
      <c r="U1283" s="329"/>
      <c r="V1283" s="376"/>
    </row>
    <row r="1284" spans="3:22" ht="18">
      <c r="C1284" s="328"/>
      <c r="D1284" s="329"/>
      <c r="E1284" s="329"/>
      <c r="F1284" s="329"/>
      <c r="G1284" s="329"/>
      <c r="H1284" s="329"/>
      <c r="I1284" s="329"/>
      <c r="J1284" s="329"/>
      <c r="K1284" s="329"/>
      <c r="L1284" s="329"/>
      <c r="M1284" s="329"/>
      <c r="N1284" s="329"/>
      <c r="O1284" s="329"/>
      <c r="P1284" s="329"/>
      <c r="Q1284" s="329"/>
      <c r="R1284" s="329"/>
      <c r="S1284" s="329"/>
      <c r="T1284" s="329"/>
      <c r="U1284" s="329"/>
      <c r="V1284" s="376"/>
    </row>
    <row r="1285" spans="3:22" ht="18">
      <c r="C1285" s="328"/>
      <c r="D1285" s="329"/>
      <c r="E1285" s="329"/>
      <c r="F1285" s="329"/>
      <c r="G1285" s="329"/>
      <c r="H1285" s="329"/>
      <c r="I1285" s="329"/>
      <c r="J1285" s="329"/>
      <c r="K1285" s="329"/>
      <c r="L1285" s="329"/>
      <c r="M1285" s="329"/>
      <c r="N1285" s="329"/>
      <c r="O1285" s="329"/>
      <c r="P1285" s="329"/>
      <c r="Q1285" s="329"/>
      <c r="R1285" s="329"/>
      <c r="S1285" s="329"/>
      <c r="T1285" s="329"/>
      <c r="U1285" s="329"/>
      <c r="V1285" s="376"/>
    </row>
    <row r="1286" spans="3:22" ht="18">
      <c r="C1286" s="328"/>
      <c r="D1286" s="329"/>
      <c r="E1286" s="329"/>
      <c r="F1286" s="329"/>
      <c r="G1286" s="329"/>
      <c r="H1286" s="329"/>
      <c r="I1286" s="329"/>
      <c r="J1286" s="329"/>
      <c r="K1286" s="329"/>
      <c r="L1286" s="329"/>
      <c r="M1286" s="329"/>
      <c r="N1286" s="329"/>
      <c r="O1286" s="329"/>
      <c r="P1286" s="329"/>
      <c r="Q1286" s="329"/>
      <c r="R1286" s="329"/>
      <c r="S1286" s="329"/>
      <c r="T1286" s="329"/>
      <c r="U1286" s="329"/>
      <c r="V1286" s="376"/>
    </row>
    <row r="1287" spans="3:22" ht="18">
      <c r="C1287" s="328"/>
      <c r="D1287" s="329"/>
      <c r="E1287" s="329"/>
      <c r="F1287" s="329"/>
      <c r="G1287" s="329"/>
      <c r="H1287" s="329"/>
      <c r="I1287" s="329"/>
      <c r="J1287" s="329"/>
      <c r="K1287" s="329"/>
      <c r="L1287" s="329"/>
      <c r="M1287" s="329"/>
      <c r="N1287" s="329"/>
      <c r="O1287" s="329"/>
      <c r="P1287" s="329"/>
      <c r="Q1287" s="329"/>
      <c r="R1287" s="329"/>
      <c r="S1287" s="329"/>
      <c r="T1287" s="329"/>
      <c r="U1287" s="329"/>
      <c r="V1287" s="376"/>
    </row>
    <row r="1288" spans="3:22" ht="18">
      <c r="C1288" s="328"/>
      <c r="D1288" s="329"/>
      <c r="E1288" s="329"/>
      <c r="F1288" s="329"/>
      <c r="G1288" s="329"/>
      <c r="H1288" s="329"/>
      <c r="I1288" s="329"/>
      <c r="J1288" s="329"/>
      <c r="K1288" s="329"/>
      <c r="L1288" s="329"/>
      <c r="M1288" s="329"/>
      <c r="N1288" s="329"/>
      <c r="O1288" s="329"/>
      <c r="P1288" s="329"/>
      <c r="Q1288" s="329"/>
      <c r="R1288" s="329"/>
      <c r="S1288" s="329"/>
      <c r="T1288" s="329"/>
      <c r="U1288" s="329"/>
      <c r="V1288" s="376"/>
    </row>
    <row r="1289" spans="3:22" ht="18">
      <c r="C1289" s="328"/>
      <c r="D1289" s="329"/>
      <c r="E1289" s="329"/>
      <c r="F1289" s="329"/>
      <c r="G1289" s="329"/>
      <c r="H1289" s="329"/>
      <c r="I1289" s="329"/>
      <c r="J1289" s="329"/>
      <c r="K1289" s="329"/>
      <c r="L1289" s="329"/>
      <c r="M1289" s="329"/>
      <c r="N1289" s="329"/>
      <c r="O1289" s="329"/>
      <c r="P1289" s="329"/>
      <c r="Q1289" s="329"/>
      <c r="R1289" s="329"/>
      <c r="S1289" s="329"/>
      <c r="T1289" s="329"/>
      <c r="U1289" s="329"/>
      <c r="V1289" s="376"/>
    </row>
    <row r="1290" spans="3:22" ht="18">
      <c r="C1290" s="328"/>
      <c r="D1290" s="329"/>
      <c r="E1290" s="329"/>
      <c r="F1290" s="329"/>
      <c r="G1290" s="329"/>
      <c r="H1290" s="329"/>
      <c r="I1290" s="329"/>
      <c r="J1290" s="329"/>
      <c r="K1290" s="329"/>
      <c r="L1290" s="329"/>
      <c r="M1290" s="329"/>
      <c r="N1290" s="329"/>
      <c r="O1290" s="329"/>
      <c r="P1290" s="329"/>
      <c r="Q1290" s="329"/>
      <c r="R1290" s="329"/>
      <c r="S1290" s="329"/>
      <c r="T1290" s="329"/>
      <c r="U1290" s="329"/>
      <c r="V1290" s="376"/>
    </row>
    <row r="1291" spans="3:22" ht="18">
      <c r="C1291" s="328"/>
      <c r="D1291" s="329"/>
      <c r="E1291" s="329"/>
      <c r="F1291" s="329"/>
      <c r="G1291" s="329"/>
      <c r="H1291" s="329"/>
      <c r="I1291" s="329"/>
      <c r="J1291" s="329"/>
      <c r="K1291" s="329"/>
      <c r="L1291" s="329"/>
      <c r="M1291" s="329"/>
      <c r="N1291" s="329"/>
      <c r="O1291" s="329"/>
      <c r="P1291" s="329"/>
      <c r="Q1291" s="329"/>
      <c r="R1291" s="329"/>
      <c r="S1291" s="329"/>
      <c r="T1291" s="329"/>
      <c r="U1291" s="329"/>
      <c r="V1291" s="376"/>
    </row>
    <row r="1292" spans="3:22" ht="18">
      <c r="C1292" s="328"/>
      <c r="D1292" s="329"/>
      <c r="E1292" s="329"/>
      <c r="F1292" s="329"/>
      <c r="G1292" s="329"/>
      <c r="H1292" s="329"/>
      <c r="I1292" s="329"/>
      <c r="J1292" s="329"/>
      <c r="K1292" s="329"/>
      <c r="L1292" s="329"/>
      <c r="M1292" s="329"/>
      <c r="N1292" s="329"/>
      <c r="O1292" s="329"/>
      <c r="P1292" s="329"/>
      <c r="Q1292" s="329"/>
      <c r="R1292" s="329"/>
      <c r="S1292" s="329"/>
      <c r="T1292" s="329"/>
      <c r="U1292" s="329"/>
      <c r="V1292" s="376"/>
    </row>
    <row r="1293" spans="3:22" ht="18">
      <c r="C1293" s="328"/>
      <c r="D1293" s="329"/>
      <c r="E1293" s="329"/>
      <c r="F1293" s="329"/>
      <c r="G1293" s="329"/>
      <c r="H1293" s="329"/>
      <c r="I1293" s="329"/>
      <c r="J1293" s="329"/>
      <c r="K1293" s="329"/>
      <c r="L1293" s="329"/>
      <c r="M1293" s="329"/>
      <c r="N1293" s="329"/>
      <c r="O1293" s="329"/>
      <c r="P1293" s="329"/>
      <c r="Q1293" s="329"/>
      <c r="R1293" s="329"/>
      <c r="S1293" s="329"/>
      <c r="T1293" s="329"/>
      <c r="U1293" s="329"/>
      <c r="V1293" s="376"/>
    </row>
    <row r="1294" spans="3:22" ht="18">
      <c r="C1294" s="328"/>
      <c r="D1294" s="329"/>
      <c r="E1294" s="329"/>
      <c r="F1294" s="329"/>
      <c r="G1294" s="329"/>
      <c r="H1294" s="329"/>
      <c r="I1294" s="329"/>
      <c r="J1294" s="329"/>
      <c r="K1294" s="329"/>
      <c r="L1294" s="329"/>
      <c r="M1294" s="329"/>
      <c r="N1294" s="329"/>
      <c r="O1294" s="329"/>
      <c r="P1294" s="329"/>
      <c r="Q1294" s="329"/>
      <c r="R1294" s="329"/>
      <c r="S1294" s="329"/>
      <c r="T1294" s="329"/>
      <c r="U1294" s="329"/>
      <c r="V1294" s="376"/>
    </row>
    <row r="1295" spans="3:22" ht="18">
      <c r="C1295" s="328"/>
      <c r="D1295" s="329"/>
      <c r="E1295" s="329"/>
      <c r="F1295" s="329"/>
      <c r="G1295" s="329"/>
      <c r="H1295" s="329"/>
      <c r="I1295" s="329"/>
      <c r="J1295" s="329"/>
      <c r="K1295" s="329"/>
      <c r="L1295" s="329"/>
      <c r="M1295" s="329"/>
      <c r="N1295" s="329"/>
      <c r="O1295" s="329"/>
      <c r="P1295" s="329"/>
      <c r="Q1295" s="329"/>
      <c r="R1295" s="329"/>
      <c r="S1295" s="329"/>
      <c r="T1295" s="329"/>
      <c r="U1295" s="329"/>
      <c r="V1295" s="376"/>
    </row>
    <row r="1296" spans="3:22" ht="18">
      <c r="C1296" s="328"/>
      <c r="D1296" s="329"/>
      <c r="E1296" s="329"/>
      <c r="F1296" s="329"/>
      <c r="G1296" s="329"/>
      <c r="H1296" s="329"/>
      <c r="I1296" s="329"/>
      <c r="J1296" s="329"/>
      <c r="K1296" s="329"/>
      <c r="L1296" s="329"/>
      <c r="M1296" s="329"/>
      <c r="N1296" s="329"/>
      <c r="O1296" s="329"/>
      <c r="P1296" s="329"/>
      <c r="Q1296" s="329"/>
      <c r="R1296" s="329"/>
      <c r="S1296" s="329"/>
      <c r="T1296" s="329"/>
      <c r="U1296" s="329"/>
      <c r="V1296" s="376"/>
    </row>
    <row r="1297" spans="3:22" ht="18">
      <c r="C1297" s="328"/>
      <c r="D1297" s="329"/>
      <c r="E1297" s="329"/>
      <c r="F1297" s="329"/>
      <c r="G1297" s="329"/>
      <c r="H1297" s="329"/>
      <c r="I1297" s="329"/>
      <c r="J1297" s="329"/>
      <c r="K1297" s="329"/>
      <c r="L1297" s="329"/>
      <c r="M1297" s="329"/>
      <c r="N1297" s="329"/>
      <c r="O1297" s="329"/>
      <c r="P1297" s="329"/>
      <c r="Q1297" s="329"/>
      <c r="R1297" s="329"/>
      <c r="S1297" s="329"/>
      <c r="T1297" s="329"/>
      <c r="U1297" s="329"/>
      <c r="V1297" s="376"/>
    </row>
    <row r="1298" spans="3:22" ht="18">
      <c r="C1298" s="328"/>
      <c r="D1298" s="329"/>
      <c r="E1298" s="329"/>
      <c r="F1298" s="329"/>
      <c r="G1298" s="329"/>
      <c r="H1298" s="329"/>
      <c r="I1298" s="329"/>
      <c r="J1298" s="329"/>
      <c r="K1298" s="329"/>
      <c r="L1298" s="329"/>
      <c r="M1298" s="329"/>
      <c r="N1298" s="329"/>
      <c r="O1298" s="329"/>
      <c r="P1298" s="329"/>
      <c r="Q1298" s="329"/>
      <c r="R1298" s="329"/>
      <c r="S1298" s="329"/>
      <c r="T1298" s="329"/>
      <c r="U1298" s="329"/>
      <c r="V1298" s="376"/>
    </row>
    <row r="1299" spans="3:22" ht="18">
      <c r="C1299" s="328"/>
      <c r="D1299" s="329"/>
      <c r="E1299" s="329"/>
      <c r="F1299" s="329"/>
      <c r="G1299" s="329"/>
      <c r="H1299" s="329"/>
      <c r="I1299" s="329"/>
      <c r="J1299" s="329"/>
      <c r="K1299" s="329"/>
      <c r="L1299" s="329"/>
      <c r="M1299" s="329"/>
      <c r="N1299" s="329"/>
      <c r="O1299" s="329"/>
      <c r="P1299" s="329"/>
      <c r="Q1299" s="329"/>
      <c r="R1299" s="329"/>
      <c r="S1299" s="329"/>
      <c r="T1299" s="329"/>
      <c r="U1299" s="329"/>
      <c r="V1299" s="376"/>
    </row>
    <row r="1300" spans="3:22" ht="18">
      <c r="C1300" s="328"/>
      <c r="D1300" s="329"/>
      <c r="E1300" s="329"/>
      <c r="F1300" s="329"/>
      <c r="G1300" s="329"/>
      <c r="H1300" s="329"/>
      <c r="I1300" s="329"/>
      <c r="J1300" s="329"/>
      <c r="K1300" s="329"/>
      <c r="L1300" s="329"/>
      <c r="M1300" s="329"/>
      <c r="N1300" s="329"/>
      <c r="O1300" s="329"/>
      <c r="P1300" s="329"/>
      <c r="Q1300" s="329"/>
      <c r="R1300" s="329"/>
      <c r="S1300" s="329"/>
      <c r="T1300" s="329"/>
      <c r="U1300" s="329"/>
      <c r="V1300" s="376"/>
    </row>
    <row r="1301" spans="3:22" ht="18">
      <c r="C1301" s="328"/>
      <c r="D1301" s="329"/>
      <c r="E1301" s="329"/>
      <c r="F1301" s="329"/>
      <c r="G1301" s="329"/>
      <c r="H1301" s="329"/>
      <c r="I1301" s="329"/>
      <c r="J1301" s="329"/>
      <c r="K1301" s="329"/>
      <c r="L1301" s="329"/>
      <c r="M1301" s="329"/>
      <c r="N1301" s="329"/>
      <c r="O1301" s="329"/>
      <c r="P1301" s="329"/>
      <c r="Q1301" s="329"/>
      <c r="R1301" s="329"/>
      <c r="S1301" s="329"/>
      <c r="T1301" s="329"/>
      <c r="U1301" s="329"/>
      <c r="V1301" s="376"/>
    </row>
    <row r="1302" spans="3:22" ht="18">
      <c r="C1302" s="328"/>
      <c r="D1302" s="329"/>
      <c r="E1302" s="329"/>
      <c r="F1302" s="329"/>
      <c r="G1302" s="329"/>
      <c r="H1302" s="329"/>
      <c r="I1302" s="329"/>
      <c r="J1302" s="329"/>
      <c r="K1302" s="329"/>
      <c r="L1302" s="329"/>
      <c r="M1302" s="329"/>
      <c r="N1302" s="329"/>
      <c r="O1302" s="329"/>
      <c r="P1302" s="329"/>
      <c r="Q1302" s="329"/>
      <c r="R1302" s="329"/>
      <c r="S1302" s="329"/>
      <c r="T1302" s="329"/>
      <c r="U1302" s="329"/>
      <c r="V1302" s="376"/>
    </row>
    <row r="1303" spans="3:22" ht="18">
      <c r="C1303" s="328"/>
      <c r="D1303" s="329"/>
      <c r="E1303" s="329"/>
      <c r="F1303" s="329"/>
      <c r="G1303" s="329"/>
      <c r="H1303" s="329"/>
      <c r="I1303" s="329"/>
      <c r="J1303" s="329"/>
      <c r="K1303" s="329"/>
      <c r="L1303" s="329"/>
      <c r="M1303" s="329"/>
      <c r="N1303" s="329"/>
      <c r="O1303" s="329"/>
      <c r="P1303" s="329"/>
      <c r="Q1303" s="329"/>
      <c r="R1303" s="329"/>
      <c r="S1303" s="329"/>
      <c r="T1303" s="329"/>
      <c r="U1303" s="329"/>
      <c r="V1303" s="376"/>
    </row>
    <row r="1304" spans="3:22" ht="18">
      <c r="C1304" s="328"/>
      <c r="D1304" s="329"/>
      <c r="E1304" s="329"/>
      <c r="F1304" s="329"/>
      <c r="G1304" s="329"/>
      <c r="H1304" s="329"/>
      <c r="I1304" s="329"/>
      <c r="J1304" s="329"/>
      <c r="K1304" s="329"/>
      <c r="L1304" s="329"/>
      <c r="M1304" s="329"/>
      <c r="N1304" s="329"/>
      <c r="O1304" s="329"/>
      <c r="P1304" s="329"/>
      <c r="Q1304" s="329"/>
      <c r="R1304" s="329"/>
      <c r="S1304" s="329"/>
      <c r="T1304" s="329"/>
      <c r="U1304" s="329"/>
      <c r="V1304" s="376"/>
    </row>
    <row r="1305" spans="3:22" ht="18">
      <c r="C1305" s="328"/>
      <c r="D1305" s="329"/>
      <c r="E1305" s="329"/>
      <c r="F1305" s="329"/>
      <c r="G1305" s="329"/>
      <c r="H1305" s="329"/>
      <c r="I1305" s="329"/>
      <c r="J1305" s="329"/>
      <c r="K1305" s="329"/>
      <c r="L1305" s="329"/>
      <c r="M1305" s="329"/>
      <c r="N1305" s="329"/>
      <c r="O1305" s="329"/>
      <c r="P1305" s="329"/>
      <c r="Q1305" s="329"/>
      <c r="R1305" s="329"/>
      <c r="S1305" s="329"/>
      <c r="T1305" s="329"/>
      <c r="U1305" s="329"/>
      <c r="V1305" s="376"/>
    </row>
    <row r="1306" spans="3:22" ht="18">
      <c r="C1306" s="328"/>
      <c r="D1306" s="329"/>
      <c r="E1306" s="329"/>
      <c r="F1306" s="329"/>
      <c r="G1306" s="329"/>
      <c r="H1306" s="329"/>
      <c r="I1306" s="329"/>
      <c r="J1306" s="329"/>
      <c r="K1306" s="329"/>
      <c r="L1306" s="329"/>
      <c r="M1306" s="329"/>
      <c r="N1306" s="329"/>
      <c r="O1306" s="329"/>
      <c r="P1306" s="329"/>
      <c r="Q1306" s="329"/>
      <c r="R1306" s="329"/>
      <c r="S1306" s="329"/>
      <c r="T1306" s="329"/>
      <c r="U1306" s="329"/>
      <c r="V1306" s="376"/>
    </row>
    <row r="1307" spans="3:22" ht="18">
      <c r="C1307" s="328"/>
      <c r="D1307" s="329"/>
      <c r="E1307" s="329"/>
      <c r="F1307" s="329"/>
      <c r="G1307" s="329"/>
      <c r="H1307" s="329"/>
      <c r="I1307" s="329"/>
      <c r="J1307" s="329"/>
      <c r="K1307" s="329"/>
      <c r="L1307" s="329"/>
      <c r="M1307" s="329"/>
      <c r="N1307" s="329"/>
      <c r="O1307" s="329"/>
      <c r="P1307" s="329"/>
      <c r="Q1307" s="329"/>
      <c r="R1307" s="329"/>
      <c r="S1307" s="329"/>
      <c r="T1307" s="329"/>
      <c r="U1307" s="329"/>
      <c r="V1307" s="376"/>
    </row>
    <row r="1308" spans="3:22" ht="18">
      <c r="C1308" s="328"/>
      <c r="D1308" s="329"/>
      <c r="E1308" s="329"/>
      <c r="F1308" s="329"/>
      <c r="G1308" s="329"/>
      <c r="H1308" s="329"/>
      <c r="I1308" s="329"/>
      <c r="J1308" s="329"/>
      <c r="K1308" s="329"/>
      <c r="L1308" s="329"/>
      <c r="M1308" s="329"/>
      <c r="N1308" s="329"/>
      <c r="O1308" s="329"/>
      <c r="P1308" s="329"/>
      <c r="Q1308" s="329"/>
      <c r="R1308" s="329"/>
      <c r="S1308" s="329"/>
      <c r="T1308" s="329"/>
      <c r="U1308" s="329"/>
      <c r="V1308" s="376"/>
    </row>
    <row r="1309" spans="3:22" ht="18">
      <c r="C1309" s="328"/>
      <c r="D1309" s="329"/>
      <c r="E1309" s="329"/>
      <c r="F1309" s="329"/>
      <c r="G1309" s="329"/>
      <c r="H1309" s="329"/>
      <c r="I1309" s="329"/>
      <c r="J1309" s="329"/>
      <c r="K1309" s="329"/>
      <c r="L1309" s="329"/>
      <c r="M1309" s="329"/>
      <c r="N1309" s="329"/>
      <c r="O1309" s="329"/>
      <c r="P1309" s="329"/>
      <c r="Q1309" s="329"/>
      <c r="R1309" s="329"/>
      <c r="S1309" s="329"/>
      <c r="T1309" s="329"/>
      <c r="U1309" s="329"/>
      <c r="V1309" s="376"/>
    </row>
    <row r="1310" spans="3:22" ht="18">
      <c r="C1310" s="328"/>
      <c r="D1310" s="329"/>
      <c r="E1310" s="329"/>
      <c r="F1310" s="329"/>
      <c r="G1310" s="329"/>
      <c r="H1310" s="329"/>
      <c r="I1310" s="329"/>
      <c r="J1310" s="329"/>
      <c r="K1310" s="329"/>
      <c r="L1310" s="329"/>
      <c r="M1310" s="329"/>
      <c r="N1310" s="329"/>
      <c r="O1310" s="329"/>
      <c r="P1310" s="329"/>
      <c r="Q1310" s="329"/>
      <c r="R1310" s="329"/>
      <c r="S1310" s="329"/>
      <c r="T1310" s="329"/>
      <c r="U1310" s="329"/>
      <c r="V1310" s="376"/>
    </row>
    <row r="1311" spans="3:22" ht="18">
      <c r="C1311" s="328"/>
      <c r="D1311" s="329"/>
      <c r="E1311" s="329"/>
      <c r="F1311" s="329"/>
      <c r="G1311" s="329"/>
      <c r="H1311" s="329"/>
      <c r="I1311" s="329"/>
      <c r="J1311" s="329"/>
      <c r="K1311" s="329"/>
      <c r="L1311" s="329"/>
      <c r="M1311" s="329"/>
      <c r="N1311" s="329"/>
      <c r="O1311" s="329"/>
      <c r="P1311" s="329"/>
      <c r="Q1311" s="329"/>
      <c r="R1311" s="329"/>
      <c r="S1311" s="329"/>
      <c r="T1311" s="329"/>
      <c r="U1311" s="329"/>
      <c r="V1311" s="376"/>
    </row>
    <row r="1312" spans="3:22" ht="18">
      <c r="C1312" s="328"/>
      <c r="D1312" s="329"/>
      <c r="E1312" s="329"/>
      <c r="F1312" s="329"/>
      <c r="G1312" s="329"/>
      <c r="H1312" s="329"/>
      <c r="I1312" s="329"/>
      <c r="J1312" s="329"/>
      <c r="K1312" s="329"/>
      <c r="L1312" s="329"/>
      <c r="M1312" s="329"/>
      <c r="N1312" s="329"/>
      <c r="O1312" s="329"/>
      <c r="P1312" s="329"/>
      <c r="Q1312" s="329"/>
      <c r="R1312" s="329"/>
      <c r="S1312" s="329"/>
      <c r="T1312" s="329"/>
      <c r="U1312" s="329"/>
      <c r="V1312" s="376"/>
    </row>
    <row r="1313" spans="3:22" ht="18">
      <c r="C1313" s="328"/>
      <c r="D1313" s="329"/>
      <c r="E1313" s="329"/>
      <c r="F1313" s="329"/>
      <c r="G1313" s="329"/>
      <c r="H1313" s="329"/>
      <c r="I1313" s="329"/>
      <c r="J1313" s="329"/>
      <c r="K1313" s="329"/>
      <c r="L1313" s="329"/>
      <c r="M1313" s="329"/>
      <c r="N1313" s="329"/>
      <c r="O1313" s="329"/>
      <c r="P1313" s="329"/>
      <c r="Q1313" s="329"/>
      <c r="R1313" s="329"/>
      <c r="S1313" s="329"/>
      <c r="T1313" s="329"/>
      <c r="U1313" s="329"/>
      <c r="V1313" s="376"/>
    </row>
    <row r="1314" spans="3:22" ht="18">
      <c r="C1314" s="328"/>
      <c r="D1314" s="329"/>
      <c r="E1314" s="329"/>
      <c r="F1314" s="329"/>
      <c r="G1314" s="329"/>
      <c r="H1314" s="329"/>
      <c r="I1314" s="329"/>
      <c r="J1314" s="329"/>
      <c r="K1314" s="329"/>
      <c r="L1314" s="329"/>
      <c r="M1314" s="329"/>
      <c r="N1314" s="329"/>
      <c r="O1314" s="329"/>
      <c r="P1314" s="329"/>
      <c r="Q1314" s="329"/>
      <c r="R1314" s="329"/>
      <c r="S1314" s="329"/>
      <c r="T1314" s="329"/>
      <c r="U1314" s="329"/>
      <c r="V1314" s="376"/>
    </row>
    <row r="1315" spans="3:22" ht="18">
      <c r="C1315" s="328"/>
      <c r="D1315" s="329"/>
      <c r="E1315" s="329"/>
      <c r="F1315" s="329"/>
      <c r="G1315" s="329"/>
      <c r="H1315" s="329"/>
      <c r="I1315" s="329"/>
      <c r="J1315" s="329"/>
      <c r="K1315" s="329"/>
      <c r="L1315" s="329"/>
      <c r="M1315" s="329"/>
      <c r="N1315" s="329"/>
      <c r="O1315" s="329"/>
      <c r="P1315" s="329"/>
      <c r="Q1315" s="329"/>
      <c r="R1315" s="329"/>
      <c r="S1315" s="329"/>
      <c r="T1315" s="329"/>
      <c r="U1315" s="329"/>
      <c r="V1315" s="376"/>
    </row>
    <row r="1316" spans="3:22" ht="18">
      <c r="C1316" s="328"/>
      <c r="D1316" s="329"/>
      <c r="E1316" s="329"/>
      <c r="F1316" s="329"/>
      <c r="G1316" s="329"/>
      <c r="H1316" s="329"/>
      <c r="I1316" s="329"/>
      <c r="J1316" s="329"/>
      <c r="K1316" s="329"/>
      <c r="L1316" s="329"/>
      <c r="M1316" s="329"/>
      <c r="N1316" s="329"/>
      <c r="O1316" s="329"/>
      <c r="P1316" s="329"/>
      <c r="Q1316" s="329"/>
      <c r="R1316" s="329"/>
      <c r="S1316" s="329"/>
      <c r="T1316" s="329"/>
      <c r="U1316" s="329"/>
      <c r="V1316" s="376"/>
    </row>
    <row r="1317" spans="3:22" ht="18">
      <c r="C1317" s="328"/>
      <c r="D1317" s="329"/>
      <c r="E1317" s="329"/>
      <c r="F1317" s="329"/>
      <c r="G1317" s="329"/>
      <c r="H1317" s="329"/>
      <c r="I1317" s="329"/>
      <c r="J1317" s="329"/>
      <c r="K1317" s="329"/>
      <c r="L1317" s="329"/>
      <c r="M1317" s="329"/>
      <c r="N1317" s="329"/>
      <c r="O1317" s="329"/>
      <c r="P1317" s="329"/>
      <c r="Q1317" s="329"/>
      <c r="R1317" s="329"/>
      <c r="S1317" s="329"/>
      <c r="T1317" s="329"/>
      <c r="U1317" s="329"/>
      <c r="V1317" s="376"/>
    </row>
    <row r="1318" spans="3:22" ht="18">
      <c r="C1318" s="328"/>
      <c r="D1318" s="329"/>
      <c r="E1318" s="329"/>
      <c r="F1318" s="329"/>
      <c r="G1318" s="329"/>
      <c r="H1318" s="329"/>
      <c r="I1318" s="329"/>
      <c r="J1318" s="329"/>
      <c r="K1318" s="329"/>
      <c r="L1318" s="329"/>
      <c r="M1318" s="329"/>
      <c r="N1318" s="329"/>
      <c r="O1318" s="329"/>
      <c r="P1318" s="329"/>
      <c r="Q1318" s="329"/>
      <c r="R1318" s="329"/>
      <c r="S1318" s="329"/>
      <c r="T1318" s="329"/>
      <c r="U1318" s="329"/>
      <c r="V1318" s="376"/>
    </row>
    <row r="1319" spans="3:22" ht="18">
      <c r="C1319" s="328"/>
      <c r="D1319" s="329"/>
      <c r="E1319" s="329"/>
      <c r="F1319" s="329"/>
      <c r="G1319" s="329"/>
      <c r="H1319" s="329"/>
      <c r="I1319" s="329"/>
      <c r="J1319" s="329"/>
      <c r="K1319" s="329"/>
      <c r="L1319" s="329"/>
      <c r="M1319" s="329"/>
      <c r="N1319" s="329"/>
      <c r="O1319" s="329"/>
      <c r="P1319" s="329"/>
      <c r="Q1319" s="329"/>
      <c r="R1319" s="329"/>
      <c r="S1319" s="329"/>
      <c r="T1319" s="329"/>
      <c r="U1319" s="329"/>
      <c r="V1319" s="376"/>
    </row>
    <row r="1320" spans="3:22" ht="18">
      <c r="C1320" s="328"/>
      <c r="D1320" s="329"/>
      <c r="E1320" s="329"/>
      <c r="F1320" s="329"/>
      <c r="G1320" s="329"/>
      <c r="H1320" s="329"/>
      <c r="I1320" s="329"/>
      <c r="J1320" s="329"/>
      <c r="K1320" s="329"/>
      <c r="L1320" s="329"/>
      <c r="M1320" s="329"/>
      <c r="N1320" s="329"/>
      <c r="O1320" s="329"/>
      <c r="P1320" s="329"/>
      <c r="Q1320" s="329"/>
      <c r="R1320" s="329"/>
      <c r="S1320" s="329"/>
      <c r="T1320" s="329"/>
      <c r="U1320" s="329"/>
      <c r="V1320" s="376"/>
    </row>
    <row r="1321" spans="3:22" ht="18">
      <c r="C1321" s="328"/>
      <c r="D1321" s="329"/>
      <c r="E1321" s="329"/>
      <c r="F1321" s="329"/>
      <c r="G1321" s="329"/>
      <c r="H1321" s="329"/>
      <c r="I1321" s="329"/>
      <c r="J1321" s="329"/>
      <c r="K1321" s="329"/>
      <c r="L1321" s="329"/>
      <c r="M1321" s="329"/>
      <c r="N1321" s="329"/>
      <c r="O1321" s="329"/>
      <c r="P1321" s="329"/>
      <c r="Q1321" s="329"/>
      <c r="R1321" s="329"/>
      <c r="S1321" s="329"/>
      <c r="T1321" s="329"/>
      <c r="U1321" s="329"/>
      <c r="V1321" s="376"/>
    </row>
    <row r="1322" spans="3:22" ht="18">
      <c r="C1322" s="328"/>
      <c r="D1322" s="329"/>
      <c r="E1322" s="329"/>
      <c r="F1322" s="329"/>
      <c r="G1322" s="329"/>
      <c r="H1322" s="329"/>
      <c r="I1322" s="329"/>
      <c r="J1322" s="329"/>
      <c r="K1322" s="329"/>
      <c r="L1322" s="329"/>
      <c r="M1322" s="329"/>
      <c r="N1322" s="329"/>
      <c r="O1322" s="329"/>
      <c r="P1322" s="329"/>
      <c r="Q1322" s="329"/>
      <c r="R1322" s="329"/>
      <c r="S1322" s="329"/>
      <c r="T1322" s="329"/>
      <c r="U1322" s="329"/>
      <c r="V1322" s="376"/>
    </row>
    <row r="1323" spans="3:22" ht="18">
      <c r="C1323" s="328"/>
      <c r="D1323" s="329"/>
      <c r="E1323" s="329"/>
      <c r="F1323" s="329"/>
      <c r="G1323" s="329"/>
      <c r="H1323" s="329"/>
      <c r="I1323" s="329"/>
      <c r="J1323" s="329"/>
      <c r="K1323" s="329"/>
      <c r="L1323" s="329"/>
      <c r="M1323" s="329"/>
      <c r="N1323" s="329"/>
      <c r="O1323" s="329"/>
      <c r="P1323" s="329"/>
      <c r="Q1323" s="329"/>
      <c r="R1323" s="329"/>
      <c r="S1323" s="329"/>
      <c r="T1323" s="329"/>
      <c r="U1323" s="329"/>
      <c r="V1323" s="376"/>
    </row>
    <row r="1324" spans="3:22" ht="18">
      <c r="C1324" s="328"/>
      <c r="D1324" s="329"/>
      <c r="E1324" s="329"/>
      <c r="F1324" s="329"/>
      <c r="G1324" s="329"/>
      <c r="H1324" s="329"/>
      <c r="I1324" s="329"/>
      <c r="J1324" s="329"/>
      <c r="K1324" s="329"/>
      <c r="L1324" s="329"/>
      <c r="M1324" s="329"/>
      <c r="N1324" s="329"/>
      <c r="O1324" s="329"/>
      <c r="P1324" s="329"/>
      <c r="Q1324" s="329"/>
      <c r="R1324" s="329"/>
      <c r="S1324" s="329"/>
      <c r="T1324" s="329"/>
      <c r="U1324" s="329"/>
      <c r="V1324" s="376"/>
    </row>
    <row r="1325" spans="3:22" ht="18">
      <c r="C1325" s="328"/>
      <c r="D1325" s="329"/>
      <c r="E1325" s="329"/>
      <c r="F1325" s="329"/>
      <c r="G1325" s="329"/>
      <c r="H1325" s="329"/>
      <c r="I1325" s="329"/>
      <c r="J1325" s="329"/>
      <c r="K1325" s="329"/>
      <c r="L1325" s="329"/>
      <c r="M1325" s="329"/>
      <c r="N1325" s="329"/>
      <c r="O1325" s="329"/>
      <c r="P1325" s="329"/>
      <c r="Q1325" s="329"/>
      <c r="R1325" s="329"/>
      <c r="S1325" s="329"/>
      <c r="T1325" s="329"/>
      <c r="U1325" s="329"/>
      <c r="V1325" s="376"/>
    </row>
    <row r="1326" spans="3:22" ht="18">
      <c r="C1326" s="328"/>
      <c r="D1326" s="329"/>
      <c r="E1326" s="329"/>
      <c r="F1326" s="329"/>
      <c r="G1326" s="329"/>
      <c r="H1326" s="329"/>
      <c r="I1326" s="329"/>
      <c r="J1326" s="329"/>
      <c r="K1326" s="329"/>
      <c r="L1326" s="329"/>
      <c r="M1326" s="329"/>
      <c r="N1326" s="329"/>
      <c r="O1326" s="329"/>
      <c r="P1326" s="329"/>
      <c r="Q1326" s="329"/>
      <c r="R1326" s="329"/>
      <c r="S1326" s="329"/>
      <c r="T1326" s="329"/>
      <c r="U1326" s="329"/>
      <c r="V1326" s="376"/>
    </row>
    <row r="1327" spans="3:22" ht="18">
      <c r="C1327" s="328"/>
      <c r="D1327" s="329"/>
      <c r="E1327" s="329"/>
      <c r="F1327" s="329"/>
      <c r="G1327" s="329"/>
      <c r="H1327" s="329"/>
      <c r="I1327" s="329"/>
      <c r="J1327" s="329"/>
      <c r="K1327" s="329"/>
      <c r="L1327" s="329"/>
      <c r="M1327" s="329"/>
      <c r="N1327" s="329"/>
      <c r="O1327" s="329"/>
      <c r="P1327" s="329"/>
      <c r="Q1327" s="329"/>
      <c r="R1327" s="329"/>
      <c r="S1327" s="329"/>
      <c r="T1327" s="329"/>
      <c r="U1327" s="329"/>
      <c r="V1327" s="376"/>
    </row>
    <row r="1328" spans="3:22" ht="18">
      <c r="C1328" s="328"/>
      <c r="D1328" s="329"/>
      <c r="E1328" s="329"/>
      <c r="F1328" s="329"/>
      <c r="G1328" s="329"/>
      <c r="H1328" s="329"/>
      <c r="I1328" s="329"/>
      <c r="J1328" s="329"/>
      <c r="K1328" s="329"/>
      <c r="L1328" s="329"/>
      <c r="M1328" s="329"/>
      <c r="N1328" s="329"/>
      <c r="O1328" s="329"/>
      <c r="P1328" s="329"/>
      <c r="Q1328" s="329"/>
      <c r="R1328" s="329"/>
      <c r="S1328" s="329"/>
      <c r="T1328" s="329"/>
      <c r="U1328" s="329"/>
      <c r="V1328" s="376"/>
    </row>
    <row r="1329" spans="3:22" ht="18">
      <c r="C1329" s="328"/>
      <c r="D1329" s="329"/>
      <c r="E1329" s="329"/>
      <c r="F1329" s="329"/>
      <c r="G1329" s="329"/>
      <c r="H1329" s="329"/>
      <c r="I1329" s="329"/>
      <c r="J1329" s="329"/>
      <c r="K1329" s="329"/>
      <c r="L1329" s="329"/>
      <c r="M1329" s="329"/>
      <c r="N1329" s="329"/>
      <c r="O1329" s="329"/>
      <c r="P1329" s="329"/>
      <c r="Q1329" s="329"/>
      <c r="R1329" s="329"/>
      <c r="S1329" s="329"/>
      <c r="T1329" s="329"/>
      <c r="U1329" s="329"/>
      <c r="V1329" s="376"/>
    </row>
    <row r="1330" spans="3:22" ht="18">
      <c r="C1330" s="328"/>
      <c r="D1330" s="329"/>
      <c r="E1330" s="329"/>
      <c r="F1330" s="329"/>
      <c r="G1330" s="329"/>
      <c r="H1330" s="329"/>
      <c r="I1330" s="329"/>
      <c r="J1330" s="329"/>
      <c r="K1330" s="329"/>
      <c r="L1330" s="329"/>
      <c r="M1330" s="329"/>
      <c r="N1330" s="329"/>
      <c r="O1330" s="329"/>
      <c r="P1330" s="329"/>
      <c r="Q1330" s="329"/>
      <c r="R1330" s="329"/>
      <c r="S1330" s="329"/>
      <c r="T1330" s="329"/>
      <c r="U1330" s="329"/>
      <c r="V1330" s="376"/>
    </row>
    <row r="1331" spans="3:22" ht="18">
      <c r="C1331" s="328"/>
      <c r="D1331" s="329"/>
      <c r="E1331" s="329"/>
      <c r="F1331" s="329"/>
      <c r="G1331" s="329"/>
      <c r="H1331" s="329"/>
      <c r="I1331" s="329"/>
      <c r="J1331" s="329"/>
      <c r="K1331" s="329"/>
      <c r="L1331" s="329"/>
      <c r="M1331" s="329"/>
      <c r="N1331" s="329"/>
      <c r="O1331" s="329"/>
      <c r="P1331" s="329"/>
      <c r="Q1331" s="329"/>
      <c r="R1331" s="329"/>
      <c r="S1331" s="329"/>
      <c r="T1331" s="329"/>
      <c r="U1331" s="329"/>
      <c r="V1331" s="376"/>
    </row>
    <row r="1332" spans="3:22" ht="18">
      <c r="C1332" s="328"/>
      <c r="D1332" s="329"/>
      <c r="E1332" s="329"/>
      <c r="F1332" s="329"/>
      <c r="G1332" s="329"/>
      <c r="H1332" s="329"/>
      <c r="I1332" s="329"/>
      <c r="J1332" s="329"/>
      <c r="K1332" s="329"/>
      <c r="L1332" s="329"/>
      <c r="M1332" s="329"/>
      <c r="N1332" s="329"/>
      <c r="O1332" s="329"/>
      <c r="P1332" s="329"/>
      <c r="Q1332" s="329"/>
      <c r="R1332" s="329"/>
      <c r="S1332" s="329"/>
      <c r="T1332" s="329"/>
      <c r="U1332" s="329"/>
      <c r="V1332" s="376"/>
    </row>
    <row r="1333" spans="3:22" ht="18">
      <c r="C1333" s="328"/>
      <c r="D1333" s="329"/>
      <c r="E1333" s="329"/>
      <c r="F1333" s="329"/>
      <c r="G1333" s="329"/>
      <c r="H1333" s="329"/>
      <c r="I1333" s="329"/>
      <c r="J1333" s="329"/>
      <c r="K1333" s="329"/>
      <c r="L1333" s="329"/>
      <c r="M1333" s="329"/>
      <c r="N1333" s="329"/>
      <c r="O1333" s="329"/>
      <c r="P1333" s="329"/>
      <c r="Q1333" s="329"/>
      <c r="R1333" s="329"/>
      <c r="S1333" s="329"/>
      <c r="T1333" s="329"/>
      <c r="U1333" s="329"/>
      <c r="V1333" s="376"/>
    </row>
    <row r="1334" spans="3:22" ht="18">
      <c r="C1334" s="328"/>
      <c r="D1334" s="329"/>
      <c r="E1334" s="329"/>
      <c r="F1334" s="329"/>
      <c r="G1334" s="329"/>
      <c r="H1334" s="329"/>
      <c r="I1334" s="329"/>
      <c r="J1334" s="329"/>
      <c r="K1334" s="329"/>
      <c r="L1334" s="329"/>
      <c r="M1334" s="329"/>
      <c r="N1334" s="329"/>
      <c r="O1334" s="329"/>
      <c r="P1334" s="329"/>
      <c r="Q1334" s="329"/>
      <c r="R1334" s="329"/>
      <c r="S1334" s="329"/>
      <c r="T1334" s="329"/>
      <c r="U1334" s="329"/>
      <c r="V1334" s="376"/>
    </row>
    <row r="1335" spans="3:22" ht="18">
      <c r="C1335" s="328"/>
      <c r="D1335" s="329"/>
      <c r="E1335" s="329"/>
      <c r="F1335" s="329"/>
      <c r="G1335" s="329"/>
      <c r="H1335" s="329"/>
      <c r="I1335" s="329"/>
      <c r="J1335" s="329"/>
      <c r="K1335" s="329"/>
      <c r="L1335" s="329"/>
      <c r="M1335" s="329"/>
      <c r="N1335" s="329"/>
      <c r="O1335" s="329"/>
      <c r="P1335" s="329"/>
      <c r="Q1335" s="329"/>
      <c r="R1335" s="329"/>
      <c r="S1335" s="329"/>
      <c r="T1335" s="329"/>
      <c r="U1335" s="329"/>
      <c r="V1335" s="376"/>
    </row>
    <row r="1336" spans="3:22" ht="18">
      <c r="C1336" s="328"/>
      <c r="D1336" s="329"/>
      <c r="E1336" s="329"/>
      <c r="F1336" s="329"/>
      <c r="G1336" s="329"/>
      <c r="H1336" s="329"/>
      <c r="I1336" s="329"/>
      <c r="J1336" s="329"/>
      <c r="K1336" s="329"/>
      <c r="L1336" s="329"/>
      <c r="M1336" s="329"/>
      <c r="N1336" s="329"/>
      <c r="O1336" s="329"/>
      <c r="P1336" s="329"/>
      <c r="Q1336" s="329"/>
      <c r="R1336" s="329"/>
      <c r="S1336" s="329"/>
      <c r="T1336" s="329"/>
      <c r="U1336" s="329"/>
      <c r="V1336" s="376"/>
    </row>
    <row r="1337" spans="3:22" ht="18">
      <c r="C1337" s="328"/>
      <c r="D1337" s="329"/>
      <c r="E1337" s="329"/>
      <c r="F1337" s="329"/>
      <c r="G1337" s="329"/>
      <c r="H1337" s="329"/>
      <c r="I1337" s="329"/>
      <c r="J1337" s="329"/>
      <c r="K1337" s="329"/>
      <c r="L1337" s="329"/>
      <c r="M1337" s="329"/>
      <c r="N1337" s="329"/>
      <c r="O1337" s="329"/>
      <c r="P1337" s="329"/>
      <c r="Q1337" s="329"/>
      <c r="R1337" s="329"/>
      <c r="S1337" s="329"/>
      <c r="T1337" s="329"/>
      <c r="U1337" s="329"/>
      <c r="V1337" s="376"/>
    </row>
    <row r="1338" spans="3:22" ht="18">
      <c r="C1338" s="328"/>
      <c r="D1338" s="329"/>
      <c r="E1338" s="329"/>
      <c r="F1338" s="329"/>
      <c r="G1338" s="329"/>
      <c r="H1338" s="329"/>
      <c r="I1338" s="329"/>
      <c r="J1338" s="329"/>
      <c r="K1338" s="329"/>
      <c r="L1338" s="329"/>
      <c r="M1338" s="329"/>
      <c r="N1338" s="329"/>
      <c r="O1338" s="329"/>
      <c r="P1338" s="329"/>
      <c r="Q1338" s="329"/>
      <c r="R1338" s="329"/>
      <c r="S1338" s="329"/>
      <c r="T1338" s="329"/>
      <c r="U1338" s="329"/>
      <c r="V1338" s="376"/>
    </row>
    <row r="1339" spans="3:22" ht="18">
      <c r="C1339" s="328"/>
      <c r="D1339" s="329"/>
      <c r="E1339" s="329"/>
      <c r="F1339" s="329"/>
      <c r="G1339" s="329"/>
      <c r="H1339" s="329"/>
      <c r="I1339" s="329"/>
      <c r="J1339" s="329"/>
      <c r="K1339" s="329"/>
      <c r="L1339" s="329"/>
      <c r="M1339" s="329"/>
      <c r="N1339" s="329"/>
      <c r="O1339" s="329"/>
      <c r="P1339" s="329"/>
      <c r="Q1339" s="329"/>
      <c r="R1339" s="329"/>
      <c r="S1339" s="329"/>
      <c r="T1339" s="329"/>
      <c r="U1339" s="329"/>
      <c r="V1339" s="376"/>
    </row>
    <row r="1340" spans="3:22" ht="18">
      <c r="C1340" s="328"/>
      <c r="D1340" s="329"/>
      <c r="E1340" s="329"/>
      <c r="F1340" s="329"/>
      <c r="G1340" s="329"/>
      <c r="H1340" s="329"/>
      <c r="I1340" s="329"/>
      <c r="J1340" s="329"/>
      <c r="K1340" s="329"/>
      <c r="L1340" s="329"/>
      <c r="M1340" s="329"/>
      <c r="N1340" s="329"/>
      <c r="O1340" s="329"/>
      <c r="P1340" s="329"/>
      <c r="Q1340" s="329"/>
      <c r="R1340" s="329"/>
      <c r="S1340" s="329"/>
      <c r="T1340" s="329"/>
      <c r="U1340" s="329"/>
      <c r="V1340" s="376"/>
    </row>
    <row r="1341" spans="3:22" ht="18">
      <c r="C1341" s="328"/>
      <c r="D1341" s="329"/>
      <c r="E1341" s="329"/>
      <c r="F1341" s="329"/>
      <c r="G1341" s="329"/>
      <c r="H1341" s="329"/>
      <c r="I1341" s="329"/>
      <c r="J1341" s="329"/>
      <c r="K1341" s="329"/>
      <c r="L1341" s="329"/>
      <c r="M1341" s="329"/>
      <c r="N1341" s="329"/>
      <c r="O1341" s="329"/>
      <c r="P1341" s="329"/>
      <c r="Q1341" s="329"/>
      <c r="R1341" s="329"/>
      <c r="S1341" s="329"/>
      <c r="T1341" s="329"/>
      <c r="U1341" s="329"/>
      <c r="V1341" s="376"/>
    </row>
    <row r="1342" spans="3:22" ht="18">
      <c r="C1342" s="328"/>
      <c r="D1342" s="329"/>
      <c r="E1342" s="329"/>
      <c r="F1342" s="329"/>
      <c r="G1342" s="329"/>
      <c r="H1342" s="329"/>
      <c r="I1342" s="329"/>
      <c r="J1342" s="329"/>
      <c r="K1342" s="329"/>
      <c r="L1342" s="329"/>
      <c r="M1342" s="329"/>
      <c r="N1342" s="329"/>
      <c r="O1342" s="329"/>
      <c r="P1342" s="329"/>
      <c r="Q1342" s="329"/>
      <c r="R1342" s="329"/>
      <c r="S1342" s="329"/>
      <c r="T1342" s="329"/>
      <c r="U1342" s="329"/>
      <c r="V1342" s="376"/>
    </row>
    <row r="1343" spans="3:22" ht="18">
      <c r="C1343" s="328"/>
      <c r="D1343" s="329"/>
      <c r="E1343" s="329"/>
      <c r="F1343" s="329"/>
      <c r="G1343" s="329"/>
      <c r="H1343" s="329"/>
      <c r="I1343" s="329"/>
      <c r="J1343" s="329"/>
      <c r="K1343" s="329"/>
      <c r="L1343" s="329"/>
      <c r="M1343" s="329"/>
      <c r="N1343" s="329"/>
      <c r="O1343" s="329"/>
      <c r="P1343" s="329"/>
      <c r="Q1343" s="329"/>
      <c r="R1343" s="329"/>
      <c r="S1343" s="329"/>
      <c r="T1343" s="329"/>
      <c r="U1343" s="329"/>
      <c r="V1343" s="376"/>
    </row>
    <row r="1344" spans="3:22" ht="18">
      <c r="C1344" s="328"/>
      <c r="D1344" s="329"/>
      <c r="E1344" s="329"/>
      <c r="F1344" s="329"/>
      <c r="G1344" s="329"/>
      <c r="H1344" s="329"/>
      <c r="I1344" s="329"/>
      <c r="J1344" s="329"/>
      <c r="K1344" s="329"/>
      <c r="L1344" s="329"/>
      <c r="M1344" s="329"/>
      <c r="N1344" s="329"/>
      <c r="O1344" s="329"/>
      <c r="P1344" s="329"/>
      <c r="Q1344" s="329"/>
      <c r="R1344" s="329"/>
      <c r="S1344" s="329"/>
      <c r="T1344" s="329"/>
      <c r="U1344" s="329"/>
      <c r="V1344" s="376"/>
    </row>
    <row r="1345" spans="3:22" ht="18">
      <c r="C1345" s="328"/>
      <c r="D1345" s="329"/>
      <c r="E1345" s="329"/>
      <c r="F1345" s="329"/>
      <c r="G1345" s="329"/>
      <c r="H1345" s="329"/>
      <c r="I1345" s="329"/>
      <c r="J1345" s="329"/>
      <c r="K1345" s="329"/>
      <c r="L1345" s="329"/>
      <c r="M1345" s="329"/>
      <c r="N1345" s="329"/>
      <c r="O1345" s="329"/>
      <c r="P1345" s="329"/>
      <c r="Q1345" s="329"/>
      <c r="R1345" s="329"/>
      <c r="S1345" s="329"/>
      <c r="T1345" s="329"/>
      <c r="U1345" s="329"/>
      <c r="V1345" s="376"/>
    </row>
    <row r="1346" spans="3:22" ht="18">
      <c r="C1346" s="328"/>
      <c r="D1346" s="329"/>
      <c r="E1346" s="329"/>
      <c r="F1346" s="329"/>
      <c r="G1346" s="329"/>
      <c r="H1346" s="329"/>
      <c r="I1346" s="329"/>
      <c r="J1346" s="329"/>
      <c r="K1346" s="329"/>
      <c r="L1346" s="329"/>
      <c r="M1346" s="329"/>
      <c r="N1346" s="329"/>
      <c r="O1346" s="329"/>
      <c r="P1346" s="329"/>
      <c r="Q1346" s="329"/>
      <c r="R1346" s="329"/>
      <c r="S1346" s="329"/>
      <c r="T1346" s="329"/>
      <c r="U1346" s="329"/>
      <c r="V1346" s="376"/>
    </row>
    <row r="1347" spans="3:22" ht="18">
      <c r="C1347" s="328"/>
      <c r="D1347" s="329"/>
      <c r="E1347" s="329"/>
      <c r="F1347" s="329"/>
      <c r="G1347" s="329"/>
      <c r="H1347" s="329"/>
      <c r="I1347" s="329"/>
      <c r="J1347" s="329"/>
      <c r="K1347" s="329"/>
      <c r="L1347" s="329"/>
      <c r="M1347" s="329"/>
      <c r="N1347" s="329"/>
      <c r="O1347" s="329"/>
      <c r="P1347" s="329"/>
      <c r="Q1347" s="329"/>
      <c r="R1347" s="329"/>
      <c r="S1347" s="329"/>
      <c r="T1347" s="329"/>
      <c r="U1347" s="329"/>
      <c r="V1347" s="376"/>
    </row>
    <row r="1348" spans="3:22" ht="18">
      <c r="C1348" s="328"/>
      <c r="D1348" s="329"/>
      <c r="E1348" s="329"/>
      <c r="F1348" s="329"/>
      <c r="G1348" s="329"/>
      <c r="H1348" s="329"/>
      <c r="I1348" s="329"/>
      <c r="J1348" s="329"/>
      <c r="K1348" s="329"/>
      <c r="L1348" s="329"/>
      <c r="M1348" s="329"/>
      <c r="N1348" s="329"/>
      <c r="O1348" s="329"/>
      <c r="P1348" s="329"/>
      <c r="Q1348" s="329"/>
      <c r="R1348" s="329"/>
      <c r="S1348" s="329"/>
      <c r="T1348" s="329"/>
      <c r="U1348" s="329"/>
      <c r="V1348" s="376"/>
    </row>
    <row r="1349" spans="3:22" ht="18">
      <c r="C1349" s="328"/>
      <c r="D1349" s="329"/>
      <c r="E1349" s="329"/>
      <c r="F1349" s="329"/>
      <c r="G1349" s="329"/>
      <c r="H1349" s="329"/>
      <c r="I1349" s="329"/>
      <c r="J1349" s="329"/>
      <c r="K1349" s="329"/>
      <c r="L1349" s="329"/>
      <c r="M1349" s="329"/>
      <c r="N1349" s="329"/>
      <c r="O1349" s="329"/>
      <c r="P1349" s="329"/>
      <c r="Q1349" s="329"/>
      <c r="R1349" s="329"/>
      <c r="S1349" s="329"/>
      <c r="T1349" s="329"/>
      <c r="U1349" s="329"/>
      <c r="V1349" s="376"/>
    </row>
    <row r="1350" spans="3:22" ht="18">
      <c r="C1350" s="328"/>
      <c r="D1350" s="329"/>
      <c r="E1350" s="329"/>
      <c r="F1350" s="329"/>
      <c r="G1350" s="329"/>
      <c r="H1350" s="329"/>
      <c r="I1350" s="329"/>
      <c r="J1350" s="329"/>
      <c r="K1350" s="329"/>
      <c r="L1350" s="329"/>
      <c r="M1350" s="329"/>
      <c r="N1350" s="329"/>
      <c r="O1350" s="329"/>
      <c r="P1350" s="329"/>
      <c r="Q1350" s="329"/>
      <c r="R1350" s="329"/>
      <c r="S1350" s="329"/>
      <c r="T1350" s="329"/>
      <c r="U1350" s="329"/>
      <c r="V1350" s="376"/>
    </row>
    <row r="1351" spans="3:22" ht="18">
      <c r="C1351" s="328"/>
      <c r="D1351" s="329"/>
      <c r="E1351" s="329"/>
      <c r="F1351" s="329"/>
      <c r="G1351" s="329"/>
      <c r="H1351" s="329"/>
      <c r="I1351" s="329"/>
      <c r="J1351" s="329"/>
      <c r="K1351" s="329"/>
      <c r="L1351" s="329"/>
      <c r="M1351" s="329"/>
      <c r="N1351" s="329"/>
      <c r="O1351" s="329"/>
      <c r="P1351" s="329"/>
      <c r="Q1351" s="329"/>
      <c r="R1351" s="329"/>
      <c r="S1351" s="329"/>
      <c r="T1351" s="329"/>
      <c r="U1351" s="329"/>
      <c r="V1351" s="376"/>
    </row>
    <row r="1352" spans="3:22" ht="18">
      <c r="C1352" s="328"/>
      <c r="D1352" s="329"/>
      <c r="E1352" s="329"/>
      <c r="F1352" s="329"/>
      <c r="G1352" s="329"/>
      <c r="H1352" s="329"/>
      <c r="I1352" s="329"/>
      <c r="J1352" s="329"/>
      <c r="K1352" s="329"/>
      <c r="L1352" s="329"/>
      <c r="M1352" s="329"/>
      <c r="N1352" s="329"/>
      <c r="O1352" s="329"/>
      <c r="P1352" s="329"/>
      <c r="Q1352" s="329"/>
      <c r="R1352" s="329"/>
      <c r="S1352" s="329"/>
      <c r="T1352" s="329"/>
      <c r="U1352" s="329"/>
      <c r="V1352" s="376"/>
    </row>
    <row r="1353" spans="3:22" ht="18">
      <c r="C1353" s="328"/>
      <c r="D1353" s="329"/>
      <c r="E1353" s="329"/>
      <c r="F1353" s="329"/>
      <c r="G1353" s="329"/>
      <c r="H1353" s="329"/>
      <c r="I1353" s="329"/>
      <c r="J1353" s="329"/>
      <c r="K1353" s="329"/>
      <c r="L1353" s="329"/>
      <c r="M1353" s="329"/>
      <c r="N1353" s="329"/>
      <c r="O1353" s="329"/>
      <c r="P1353" s="329"/>
      <c r="Q1353" s="329"/>
      <c r="R1353" s="329"/>
      <c r="S1353" s="329"/>
      <c r="T1353" s="329"/>
      <c r="U1353" s="329"/>
      <c r="V1353" s="376"/>
    </row>
    <row r="1354" spans="3:22" ht="18">
      <c r="C1354" s="328"/>
      <c r="D1354" s="329"/>
      <c r="E1354" s="329"/>
      <c r="F1354" s="329"/>
      <c r="G1354" s="329"/>
      <c r="H1354" s="329"/>
      <c r="I1354" s="329"/>
      <c r="J1354" s="329"/>
      <c r="K1354" s="329"/>
      <c r="L1354" s="329"/>
      <c r="M1354" s="329"/>
      <c r="N1354" s="329"/>
      <c r="O1354" s="329"/>
      <c r="P1354" s="329"/>
      <c r="Q1354" s="329"/>
      <c r="R1354" s="329"/>
      <c r="S1354" s="329"/>
      <c r="T1354" s="329"/>
      <c r="U1354" s="329"/>
      <c r="V1354" s="376"/>
    </row>
    <row r="1355" spans="3:22" ht="18">
      <c r="C1355" s="328"/>
      <c r="D1355" s="329"/>
      <c r="E1355" s="329"/>
      <c r="F1355" s="329"/>
      <c r="G1355" s="329"/>
      <c r="H1355" s="329"/>
      <c r="I1355" s="329"/>
      <c r="J1355" s="329"/>
      <c r="K1355" s="329"/>
      <c r="L1355" s="329"/>
      <c r="M1355" s="329"/>
      <c r="N1355" s="329"/>
      <c r="O1355" s="329"/>
      <c r="P1355" s="329"/>
      <c r="Q1355" s="329"/>
      <c r="R1355" s="329"/>
      <c r="S1355" s="329"/>
      <c r="T1355" s="329"/>
      <c r="U1355" s="329"/>
      <c r="V1355" s="376"/>
    </row>
    <row r="1356" spans="3:22" ht="18">
      <c r="C1356" s="328"/>
      <c r="D1356" s="329"/>
      <c r="E1356" s="329"/>
      <c r="F1356" s="329"/>
      <c r="G1356" s="329"/>
      <c r="H1356" s="329"/>
      <c r="I1356" s="329"/>
      <c r="J1356" s="329"/>
      <c r="K1356" s="329"/>
      <c r="L1356" s="329"/>
      <c r="M1356" s="329"/>
      <c r="N1356" s="329"/>
      <c r="O1356" s="329"/>
      <c r="P1356" s="329"/>
      <c r="Q1356" s="329"/>
      <c r="R1356" s="329"/>
      <c r="S1356" s="329"/>
      <c r="T1356" s="329"/>
      <c r="U1356" s="329"/>
      <c r="V1356" s="376"/>
    </row>
    <row r="1357" spans="3:22" ht="18">
      <c r="C1357" s="328"/>
      <c r="D1357" s="329"/>
      <c r="E1357" s="329"/>
      <c r="F1357" s="329"/>
      <c r="G1357" s="329"/>
      <c r="H1357" s="329"/>
      <c r="I1357" s="329"/>
      <c r="J1357" s="329"/>
      <c r="K1357" s="329"/>
      <c r="L1357" s="329"/>
      <c r="M1357" s="329"/>
      <c r="N1357" s="329"/>
      <c r="O1357" s="329"/>
      <c r="P1357" s="329"/>
      <c r="Q1357" s="329"/>
      <c r="R1357" s="329"/>
      <c r="S1357" s="329"/>
      <c r="T1357" s="329"/>
      <c r="U1357" s="329"/>
      <c r="V1357" s="376"/>
    </row>
    <row r="1358" spans="3:22" ht="18">
      <c r="C1358" s="328"/>
      <c r="D1358" s="329"/>
      <c r="E1358" s="329"/>
      <c r="F1358" s="329"/>
      <c r="G1358" s="329"/>
      <c r="H1358" s="329"/>
      <c r="I1358" s="329"/>
      <c r="J1358" s="329"/>
      <c r="K1358" s="329"/>
      <c r="L1358" s="329"/>
      <c r="M1358" s="329"/>
      <c r="N1358" s="329"/>
      <c r="O1358" s="329"/>
      <c r="P1358" s="329"/>
      <c r="Q1358" s="329"/>
      <c r="R1358" s="329"/>
      <c r="S1358" s="329"/>
      <c r="T1358" s="329"/>
      <c r="U1358" s="329"/>
      <c r="V1358" s="376"/>
    </row>
    <row r="1359" spans="3:22" ht="18">
      <c r="C1359" s="328"/>
      <c r="D1359" s="329"/>
      <c r="E1359" s="329"/>
      <c r="F1359" s="329"/>
      <c r="G1359" s="329"/>
      <c r="H1359" s="329"/>
      <c r="I1359" s="329"/>
      <c r="J1359" s="329"/>
      <c r="K1359" s="329"/>
      <c r="L1359" s="329"/>
      <c r="M1359" s="329"/>
      <c r="N1359" s="329"/>
      <c r="O1359" s="329"/>
      <c r="P1359" s="329"/>
      <c r="Q1359" s="329"/>
      <c r="R1359" s="329"/>
      <c r="S1359" s="329"/>
      <c r="T1359" s="329"/>
      <c r="U1359" s="329"/>
      <c r="V1359" s="376"/>
    </row>
    <row r="1360" spans="3:22" ht="18">
      <c r="C1360" s="328"/>
      <c r="D1360" s="329"/>
      <c r="E1360" s="329"/>
      <c r="F1360" s="329"/>
      <c r="G1360" s="329"/>
      <c r="H1360" s="329"/>
      <c r="I1360" s="329"/>
      <c r="J1360" s="329"/>
      <c r="K1360" s="329"/>
      <c r="L1360" s="329"/>
      <c r="M1360" s="329"/>
      <c r="N1360" s="329"/>
      <c r="O1360" s="329"/>
      <c r="P1360" s="329"/>
      <c r="Q1360" s="329"/>
      <c r="R1360" s="329"/>
      <c r="S1360" s="329"/>
      <c r="T1360" s="329"/>
      <c r="U1360" s="329"/>
      <c r="V1360" s="376"/>
    </row>
    <row r="1361" spans="3:22" ht="18">
      <c r="C1361" s="328"/>
      <c r="D1361" s="329"/>
      <c r="E1361" s="329"/>
      <c r="F1361" s="329"/>
      <c r="G1361" s="329"/>
      <c r="H1361" s="329"/>
      <c r="I1361" s="329"/>
      <c r="J1361" s="329"/>
      <c r="K1361" s="329"/>
      <c r="L1361" s="329"/>
      <c r="M1361" s="329"/>
      <c r="N1361" s="329"/>
      <c r="O1361" s="329"/>
      <c r="P1361" s="329"/>
      <c r="Q1361" s="329"/>
      <c r="R1361" s="329"/>
      <c r="S1361" s="329"/>
      <c r="T1361" s="329"/>
      <c r="U1361" s="329"/>
      <c r="V1361" s="376"/>
    </row>
    <row r="1362" spans="3:22" ht="18">
      <c r="C1362" s="328"/>
      <c r="D1362" s="329"/>
      <c r="E1362" s="329"/>
      <c r="F1362" s="329"/>
      <c r="G1362" s="329"/>
      <c r="H1362" s="329"/>
      <c r="I1362" s="329"/>
      <c r="J1362" s="329"/>
      <c r="K1362" s="329"/>
      <c r="L1362" s="329"/>
      <c r="M1362" s="329"/>
      <c r="N1362" s="329"/>
      <c r="O1362" s="329"/>
      <c r="P1362" s="329"/>
      <c r="Q1362" s="329"/>
      <c r="R1362" s="329"/>
      <c r="S1362" s="329"/>
      <c r="T1362" s="329"/>
      <c r="U1362" s="329"/>
      <c r="V1362" s="376"/>
    </row>
    <row r="1363" spans="3:22" ht="18">
      <c r="C1363" s="328"/>
      <c r="D1363" s="329"/>
      <c r="E1363" s="329"/>
      <c r="F1363" s="329"/>
      <c r="G1363" s="329"/>
      <c r="H1363" s="329"/>
      <c r="I1363" s="329"/>
      <c r="J1363" s="329"/>
      <c r="K1363" s="329"/>
      <c r="L1363" s="329"/>
      <c r="M1363" s="329"/>
      <c r="N1363" s="329"/>
      <c r="O1363" s="329"/>
      <c r="P1363" s="329"/>
      <c r="Q1363" s="329"/>
      <c r="R1363" s="329"/>
      <c r="S1363" s="329"/>
      <c r="T1363" s="329"/>
      <c r="U1363" s="329"/>
      <c r="V1363" s="376"/>
    </row>
    <row r="1364" spans="3:22" ht="18">
      <c r="C1364" s="328"/>
      <c r="D1364" s="329"/>
      <c r="E1364" s="329"/>
      <c r="F1364" s="329"/>
      <c r="G1364" s="329"/>
      <c r="H1364" s="329"/>
      <c r="I1364" s="329"/>
      <c r="J1364" s="329"/>
      <c r="K1364" s="329"/>
      <c r="L1364" s="329"/>
      <c r="M1364" s="329"/>
      <c r="N1364" s="329"/>
      <c r="O1364" s="329"/>
      <c r="P1364" s="329"/>
      <c r="Q1364" s="329"/>
      <c r="R1364" s="329"/>
      <c r="S1364" s="329"/>
      <c r="T1364" s="329"/>
      <c r="U1364" s="329"/>
      <c r="V1364" s="376"/>
    </row>
    <row r="1365" spans="3:22" ht="18">
      <c r="C1365" s="328"/>
      <c r="D1365" s="329"/>
      <c r="E1365" s="329"/>
      <c r="F1365" s="329"/>
      <c r="G1365" s="329"/>
      <c r="H1365" s="329"/>
      <c r="I1365" s="329"/>
      <c r="J1365" s="329"/>
      <c r="K1365" s="329"/>
      <c r="L1365" s="329"/>
      <c r="M1365" s="329"/>
      <c r="N1365" s="329"/>
      <c r="O1365" s="329"/>
      <c r="P1365" s="329"/>
      <c r="Q1365" s="329"/>
      <c r="R1365" s="329"/>
      <c r="S1365" s="329"/>
      <c r="T1365" s="329"/>
      <c r="U1365" s="329"/>
      <c r="V1365" s="376"/>
    </row>
    <row r="1366" spans="3:22" ht="18">
      <c r="C1366" s="328"/>
      <c r="D1366" s="329"/>
      <c r="E1366" s="329"/>
      <c r="F1366" s="329"/>
      <c r="G1366" s="329"/>
      <c r="H1366" s="329"/>
      <c r="I1366" s="329"/>
      <c r="J1366" s="329"/>
      <c r="K1366" s="329"/>
      <c r="L1366" s="329"/>
      <c r="M1366" s="329"/>
      <c r="N1366" s="329"/>
      <c r="O1366" s="329"/>
      <c r="P1366" s="329"/>
      <c r="Q1366" s="329"/>
      <c r="R1366" s="329"/>
      <c r="S1366" s="329"/>
      <c r="T1366" s="329"/>
      <c r="U1366" s="329"/>
      <c r="V1366" s="376"/>
    </row>
    <row r="1367" spans="3:22" ht="18">
      <c r="C1367" s="328"/>
      <c r="D1367" s="329"/>
      <c r="E1367" s="329"/>
      <c r="F1367" s="329"/>
      <c r="G1367" s="329"/>
      <c r="H1367" s="329"/>
      <c r="I1367" s="329"/>
      <c r="J1367" s="329"/>
      <c r="K1367" s="329"/>
      <c r="L1367" s="329"/>
      <c r="M1367" s="329"/>
      <c r="N1367" s="329"/>
      <c r="O1367" s="329"/>
      <c r="P1367" s="329"/>
      <c r="Q1367" s="329"/>
      <c r="R1367" s="329"/>
      <c r="S1367" s="329"/>
      <c r="T1367" s="329"/>
      <c r="U1367" s="329"/>
      <c r="V1367" s="376"/>
    </row>
    <row r="1368" spans="3:22" ht="18">
      <c r="C1368" s="328"/>
      <c r="D1368" s="329"/>
      <c r="E1368" s="329"/>
      <c r="F1368" s="329"/>
      <c r="G1368" s="329"/>
      <c r="H1368" s="329"/>
      <c r="I1368" s="329"/>
      <c r="J1368" s="329"/>
      <c r="K1368" s="329"/>
      <c r="L1368" s="329"/>
      <c r="M1368" s="329"/>
      <c r="N1368" s="329"/>
      <c r="O1368" s="329"/>
      <c r="P1368" s="329"/>
      <c r="Q1368" s="329"/>
      <c r="R1368" s="329"/>
      <c r="S1368" s="329"/>
      <c r="T1368" s="329"/>
      <c r="U1368" s="329"/>
      <c r="V1368" s="376"/>
    </row>
    <row r="1369" spans="3:22" ht="18">
      <c r="C1369" s="328"/>
      <c r="D1369" s="329"/>
      <c r="E1369" s="329"/>
      <c r="F1369" s="329"/>
      <c r="G1369" s="329"/>
      <c r="H1369" s="329"/>
      <c r="I1369" s="329"/>
      <c r="J1369" s="329"/>
      <c r="K1369" s="329"/>
      <c r="L1369" s="329"/>
      <c r="M1369" s="329"/>
      <c r="N1369" s="329"/>
      <c r="O1369" s="329"/>
      <c r="P1369" s="329"/>
      <c r="Q1369" s="329"/>
      <c r="R1369" s="329"/>
      <c r="S1369" s="329"/>
      <c r="T1369" s="329"/>
      <c r="U1369" s="329"/>
      <c r="V1369" s="376"/>
    </row>
    <row r="1370" spans="3:22" ht="18">
      <c r="C1370" s="328"/>
      <c r="D1370" s="329"/>
      <c r="E1370" s="329"/>
      <c r="F1370" s="329"/>
      <c r="G1370" s="329"/>
      <c r="H1370" s="329"/>
      <c r="I1370" s="329"/>
      <c r="J1370" s="329"/>
      <c r="K1370" s="329"/>
      <c r="L1370" s="329"/>
      <c r="M1370" s="329"/>
      <c r="N1370" s="329"/>
      <c r="O1370" s="329"/>
      <c r="P1370" s="329"/>
      <c r="Q1370" s="329"/>
      <c r="R1370" s="329"/>
      <c r="S1370" s="329"/>
      <c r="T1370" s="329"/>
      <c r="U1370" s="329"/>
      <c r="V1370" s="376"/>
    </row>
    <row r="1371" spans="3:22" ht="18">
      <c r="C1371" s="328"/>
      <c r="D1371" s="329"/>
      <c r="E1371" s="329"/>
      <c r="F1371" s="329"/>
      <c r="G1371" s="329"/>
      <c r="H1371" s="329"/>
      <c r="I1371" s="329"/>
      <c r="J1371" s="329"/>
      <c r="K1371" s="329"/>
      <c r="L1371" s="329"/>
      <c r="M1371" s="329"/>
      <c r="N1371" s="329"/>
      <c r="O1371" s="329"/>
      <c r="P1371" s="329"/>
      <c r="Q1371" s="329"/>
      <c r="R1371" s="329"/>
      <c r="S1371" s="329"/>
      <c r="T1371" s="329"/>
      <c r="U1371" s="329"/>
      <c r="V1371" s="376"/>
    </row>
    <row r="1372" spans="3:22" ht="18">
      <c r="C1372" s="328"/>
      <c r="D1372" s="329"/>
      <c r="E1372" s="329"/>
      <c r="F1372" s="329"/>
      <c r="G1372" s="329"/>
      <c r="H1372" s="329"/>
      <c r="I1372" s="329"/>
      <c r="J1372" s="329"/>
      <c r="K1372" s="329"/>
      <c r="L1372" s="329"/>
      <c r="M1372" s="329"/>
      <c r="N1372" s="329"/>
      <c r="O1372" s="329"/>
      <c r="P1372" s="329"/>
      <c r="Q1372" s="329"/>
      <c r="R1372" s="329"/>
      <c r="S1372" s="329"/>
      <c r="T1372" s="329"/>
      <c r="U1372" s="329"/>
      <c r="V1372" s="376"/>
    </row>
    <row r="1373" spans="3:22" ht="18">
      <c r="C1373" s="328"/>
      <c r="D1373" s="329"/>
      <c r="E1373" s="329"/>
      <c r="F1373" s="329"/>
      <c r="G1373" s="329"/>
      <c r="H1373" s="329"/>
      <c r="I1373" s="329"/>
      <c r="J1373" s="329"/>
      <c r="K1373" s="329"/>
      <c r="L1373" s="329"/>
      <c r="M1373" s="329"/>
      <c r="N1373" s="329"/>
      <c r="O1373" s="329"/>
      <c r="P1373" s="329"/>
      <c r="Q1373" s="329"/>
      <c r="R1373" s="329"/>
      <c r="S1373" s="329"/>
      <c r="T1373" s="329"/>
      <c r="U1373" s="329"/>
      <c r="V1373" s="376"/>
    </row>
    <row r="1374" spans="3:22" ht="18">
      <c r="C1374" s="328"/>
      <c r="D1374" s="329"/>
      <c r="E1374" s="329"/>
      <c r="F1374" s="329"/>
      <c r="G1374" s="329"/>
      <c r="H1374" s="329"/>
      <c r="I1374" s="329"/>
      <c r="J1374" s="329"/>
      <c r="K1374" s="329"/>
      <c r="L1374" s="329"/>
      <c r="M1374" s="329"/>
      <c r="N1374" s="329"/>
      <c r="O1374" s="329"/>
      <c r="P1374" s="329"/>
      <c r="Q1374" s="329"/>
      <c r="R1374" s="329"/>
      <c r="S1374" s="329"/>
      <c r="T1374" s="329"/>
      <c r="U1374" s="329"/>
      <c r="V1374" s="376"/>
    </row>
    <row r="1375" spans="3:22" ht="18">
      <c r="C1375" s="328"/>
      <c r="D1375" s="329"/>
      <c r="E1375" s="329"/>
      <c r="F1375" s="329"/>
      <c r="G1375" s="329"/>
      <c r="H1375" s="329"/>
      <c r="I1375" s="329"/>
      <c r="J1375" s="329"/>
      <c r="K1375" s="329"/>
      <c r="L1375" s="329"/>
      <c r="M1375" s="329"/>
      <c r="N1375" s="329"/>
      <c r="O1375" s="329"/>
      <c r="P1375" s="329"/>
      <c r="Q1375" s="329"/>
      <c r="R1375" s="329"/>
      <c r="S1375" s="329"/>
      <c r="T1375" s="329"/>
      <c r="U1375" s="329"/>
      <c r="V1375" s="376"/>
    </row>
    <row r="1376" spans="3:22" ht="18">
      <c r="C1376" s="328"/>
      <c r="D1376" s="329"/>
      <c r="E1376" s="329"/>
      <c r="F1376" s="329"/>
      <c r="G1376" s="329"/>
      <c r="H1376" s="329"/>
      <c r="I1376" s="329"/>
      <c r="J1376" s="329"/>
      <c r="K1376" s="329"/>
      <c r="L1376" s="329"/>
      <c r="M1376" s="329"/>
      <c r="N1376" s="329"/>
      <c r="O1376" s="329"/>
      <c r="P1376" s="329"/>
      <c r="Q1376" s="329"/>
      <c r="R1376" s="329"/>
      <c r="S1376" s="329"/>
      <c r="T1376" s="329"/>
      <c r="U1376" s="329"/>
      <c r="V1376" s="376"/>
    </row>
    <row r="1377" spans="3:22" ht="18">
      <c r="C1377" s="328"/>
      <c r="D1377" s="329"/>
      <c r="E1377" s="329"/>
      <c r="F1377" s="329"/>
      <c r="G1377" s="329"/>
      <c r="H1377" s="329"/>
      <c r="I1377" s="329"/>
      <c r="J1377" s="329"/>
      <c r="K1377" s="329"/>
      <c r="L1377" s="329"/>
      <c r="M1377" s="329"/>
      <c r="N1377" s="329"/>
      <c r="O1377" s="329"/>
      <c r="P1377" s="329"/>
      <c r="Q1377" s="329"/>
      <c r="R1377" s="329"/>
      <c r="S1377" s="329"/>
      <c r="T1377" s="329"/>
      <c r="U1377" s="329"/>
      <c r="V1377" s="376"/>
    </row>
    <row r="1378" spans="3:22" ht="18">
      <c r="C1378" s="328"/>
      <c r="D1378" s="329"/>
      <c r="E1378" s="329"/>
      <c r="F1378" s="329"/>
      <c r="G1378" s="329"/>
      <c r="H1378" s="329"/>
      <c r="I1378" s="329"/>
      <c r="J1378" s="329"/>
      <c r="K1378" s="329"/>
      <c r="L1378" s="329"/>
      <c r="M1378" s="329"/>
      <c r="N1378" s="329"/>
      <c r="O1378" s="329"/>
      <c r="P1378" s="329"/>
      <c r="Q1378" s="329"/>
      <c r="R1378" s="329"/>
      <c r="S1378" s="329"/>
      <c r="T1378" s="329"/>
      <c r="U1378" s="329"/>
      <c r="V1378" s="376"/>
    </row>
    <row r="1379" spans="3:22" ht="18">
      <c r="C1379" s="328"/>
      <c r="D1379" s="329"/>
      <c r="E1379" s="329"/>
      <c r="F1379" s="329"/>
      <c r="G1379" s="329"/>
      <c r="H1379" s="329"/>
      <c r="I1379" s="329"/>
      <c r="J1379" s="329"/>
      <c r="K1379" s="329"/>
      <c r="L1379" s="329"/>
      <c r="M1379" s="329"/>
      <c r="N1379" s="329"/>
      <c r="O1379" s="329"/>
      <c r="P1379" s="329"/>
      <c r="Q1379" s="329"/>
      <c r="R1379" s="329"/>
      <c r="S1379" s="329"/>
      <c r="T1379" s="329"/>
      <c r="U1379" s="329"/>
      <c r="V1379" s="376"/>
    </row>
    <row r="1380" spans="3:22" ht="18">
      <c r="C1380" s="328"/>
      <c r="D1380" s="329"/>
      <c r="E1380" s="329"/>
      <c r="F1380" s="329"/>
      <c r="G1380" s="329"/>
      <c r="H1380" s="329"/>
      <c r="I1380" s="329"/>
      <c r="J1380" s="329"/>
      <c r="K1380" s="329"/>
      <c r="L1380" s="329"/>
      <c r="M1380" s="329"/>
      <c r="N1380" s="329"/>
      <c r="O1380" s="329"/>
      <c r="P1380" s="329"/>
      <c r="Q1380" s="329"/>
      <c r="R1380" s="329"/>
      <c r="S1380" s="329"/>
      <c r="T1380" s="329"/>
      <c r="U1380" s="329"/>
      <c r="V1380" s="376"/>
    </row>
    <row r="1381" spans="3:22" ht="18">
      <c r="C1381" s="328"/>
      <c r="D1381" s="329"/>
      <c r="E1381" s="329"/>
      <c r="F1381" s="329"/>
      <c r="G1381" s="329"/>
      <c r="H1381" s="329"/>
      <c r="I1381" s="329"/>
      <c r="J1381" s="329"/>
      <c r="K1381" s="329"/>
      <c r="L1381" s="329"/>
      <c r="M1381" s="329"/>
      <c r="N1381" s="329"/>
      <c r="O1381" s="329"/>
      <c r="P1381" s="329"/>
      <c r="Q1381" s="329"/>
      <c r="R1381" s="329"/>
      <c r="S1381" s="329"/>
      <c r="T1381" s="329"/>
      <c r="U1381" s="329"/>
      <c r="V1381" s="376"/>
    </row>
    <row r="1382" spans="3:22" ht="18">
      <c r="C1382" s="328"/>
      <c r="D1382" s="329"/>
      <c r="E1382" s="329"/>
      <c r="F1382" s="329"/>
      <c r="G1382" s="329"/>
      <c r="H1382" s="329"/>
      <c r="I1382" s="329"/>
      <c r="J1382" s="329"/>
      <c r="K1382" s="329"/>
      <c r="L1382" s="329"/>
      <c r="M1382" s="329"/>
      <c r="N1382" s="329"/>
      <c r="O1382" s="329"/>
      <c r="P1382" s="329"/>
      <c r="Q1382" s="329"/>
      <c r="R1382" s="329"/>
      <c r="S1382" s="329"/>
      <c r="T1382" s="329"/>
      <c r="U1382" s="329"/>
      <c r="V1382" s="376"/>
    </row>
    <row r="1383" spans="3:22" ht="18">
      <c r="C1383" s="328"/>
      <c r="D1383" s="329"/>
      <c r="E1383" s="329"/>
      <c r="F1383" s="329"/>
      <c r="G1383" s="329"/>
      <c r="H1383" s="329"/>
      <c r="I1383" s="329"/>
      <c r="J1383" s="329"/>
      <c r="K1383" s="329"/>
      <c r="L1383" s="329"/>
      <c r="M1383" s="329"/>
      <c r="N1383" s="329"/>
      <c r="O1383" s="329"/>
      <c r="P1383" s="329"/>
      <c r="Q1383" s="329"/>
      <c r="R1383" s="329"/>
      <c r="S1383" s="329"/>
      <c r="T1383" s="329"/>
      <c r="U1383" s="329"/>
      <c r="V1383" s="376"/>
    </row>
    <row r="1384" spans="3:22" ht="18">
      <c r="C1384" s="328"/>
      <c r="D1384" s="329"/>
      <c r="E1384" s="329"/>
      <c r="F1384" s="329"/>
      <c r="G1384" s="329"/>
      <c r="H1384" s="329"/>
      <c r="I1384" s="329"/>
      <c r="J1384" s="329"/>
      <c r="K1384" s="329"/>
      <c r="L1384" s="329"/>
      <c r="M1384" s="329"/>
      <c r="N1384" s="329"/>
      <c r="O1384" s="329"/>
      <c r="P1384" s="329"/>
      <c r="Q1384" s="329"/>
      <c r="R1384" s="329"/>
      <c r="S1384" s="329"/>
      <c r="T1384" s="329"/>
      <c r="U1384" s="329"/>
      <c r="V1384" s="376"/>
    </row>
    <row r="1385" spans="3:22" ht="18">
      <c r="C1385" s="328"/>
      <c r="D1385" s="329"/>
      <c r="E1385" s="329"/>
      <c r="F1385" s="329"/>
      <c r="G1385" s="329"/>
      <c r="H1385" s="329"/>
      <c r="I1385" s="329"/>
      <c r="J1385" s="329"/>
      <c r="K1385" s="329"/>
      <c r="L1385" s="329"/>
      <c r="M1385" s="329"/>
      <c r="N1385" s="329"/>
      <c r="O1385" s="329"/>
      <c r="P1385" s="329"/>
      <c r="Q1385" s="329"/>
      <c r="R1385" s="329"/>
      <c r="S1385" s="329"/>
      <c r="T1385" s="329"/>
      <c r="U1385" s="329"/>
      <c r="V1385" s="376"/>
    </row>
    <row r="1386" spans="3:22" ht="18">
      <c r="C1386" s="328"/>
      <c r="D1386" s="329"/>
      <c r="E1386" s="329"/>
      <c r="F1386" s="329"/>
      <c r="G1386" s="329"/>
      <c r="H1386" s="329"/>
      <c r="I1386" s="329"/>
      <c r="J1386" s="329"/>
      <c r="K1386" s="329"/>
      <c r="L1386" s="329"/>
      <c r="M1386" s="329"/>
      <c r="N1386" s="329"/>
      <c r="O1386" s="329"/>
      <c r="P1386" s="329"/>
      <c r="Q1386" s="329"/>
      <c r="R1386" s="329"/>
      <c r="S1386" s="329"/>
      <c r="T1386" s="329"/>
      <c r="U1386" s="329"/>
      <c r="V1386" s="376"/>
    </row>
    <row r="1387" spans="3:22" ht="18">
      <c r="C1387" s="328"/>
      <c r="D1387" s="329"/>
      <c r="E1387" s="329"/>
      <c r="F1387" s="329"/>
      <c r="G1387" s="329"/>
      <c r="H1387" s="329"/>
      <c r="I1387" s="329"/>
      <c r="J1387" s="329"/>
      <c r="K1387" s="329"/>
      <c r="L1387" s="329"/>
      <c r="M1387" s="329"/>
      <c r="N1387" s="329"/>
      <c r="O1387" s="329"/>
      <c r="P1387" s="329"/>
      <c r="Q1387" s="329"/>
      <c r="R1387" s="329"/>
      <c r="S1387" s="329"/>
      <c r="T1387" s="329"/>
      <c r="U1387" s="329"/>
      <c r="V1387" s="376"/>
    </row>
    <row r="1388" spans="3:22" ht="18">
      <c r="C1388" s="328"/>
      <c r="D1388" s="329"/>
      <c r="E1388" s="329"/>
      <c r="F1388" s="329"/>
      <c r="G1388" s="329"/>
      <c r="H1388" s="329"/>
      <c r="I1388" s="329"/>
      <c r="J1388" s="329"/>
      <c r="K1388" s="329"/>
      <c r="L1388" s="329"/>
      <c r="M1388" s="329"/>
      <c r="N1388" s="329"/>
      <c r="O1388" s="329"/>
      <c r="P1388" s="329"/>
      <c r="Q1388" s="329"/>
      <c r="R1388" s="329"/>
      <c r="S1388" s="329"/>
      <c r="T1388" s="329"/>
      <c r="U1388" s="329"/>
      <c r="V1388" s="376"/>
    </row>
    <row r="1389" spans="3:22" ht="18">
      <c r="C1389" s="328"/>
      <c r="D1389" s="329"/>
      <c r="E1389" s="329"/>
      <c r="F1389" s="329"/>
      <c r="G1389" s="329"/>
      <c r="H1389" s="329"/>
      <c r="I1389" s="329"/>
      <c r="J1389" s="329"/>
      <c r="K1389" s="329"/>
      <c r="L1389" s="329"/>
      <c r="M1389" s="329"/>
      <c r="N1389" s="329"/>
      <c r="O1389" s="329"/>
      <c r="P1389" s="329"/>
      <c r="Q1389" s="329"/>
      <c r="R1389" s="329"/>
      <c r="S1389" s="329"/>
      <c r="T1389" s="329"/>
      <c r="U1389" s="329"/>
      <c r="V1389" s="376"/>
    </row>
    <row r="1390" spans="3:22" ht="18">
      <c r="C1390" s="328"/>
      <c r="D1390" s="329"/>
      <c r="E1390" s="329"/>
      <c r="F1390" s="329"/>
      <c r="G1390" s="329"/>
      <c r="H1390" s="329"/>
      <c r="I1390" s="329"/>
      <c r="J1390" s="329"/>
      <c r="K1390" s="329"/>
      <c r="L1390" s="329"/>
      <c r="M1390" s="329"/>
      <c r="N1390" s="329"/>
      <c r="O1390" s="329"/>
      <c r="P1390" s="329"/>
      <c r="Q1390" s="329"/>
      <c r="R1390" s="329"/>
      <c r="S1390" s="329"/>
      <c r="T1390" s="329"/>
      <c r="U1390" s="329"/>
      <c r="V1390" s="376"/>
    </row>
    <row r="1391" spans="3:22" ht="18">
      <c r="C1391" s="328"/>
      <c r="D1391" s="329"/>
      <c r="E1391" s="329"/>
      <c r="F1391" s="329"/>
      <c r="G1391" s="329"/>
      <c r="H1391" s="329"/>
      <c r="I1391" s="329"/>
      <c r="J1391" s="329"/>
      <c r="K1391" s="329"/>
      <c r="L1391" s="329"/>
      <c r="M1391" s="329"/>
      <c r="N1391" s="329"/>
      <c r="O1391" s="329"/>
      <c r="P1391" s="329"/>
      <c r="Q1391" s="329"/>
      <c r="R1391" s="329"/>
      <c r="S1391" s="329"/>
      <c r="T1391" s="329"/>
      <c r="U1391" s="329"/>
      <c r="V1391" s="376"/>
    </row>
    <row r="1392" spans="3:22" ht="18">
      <c r="C1392" s="328"/>
      <c r="D1392" s="329"/>
      <c r="E1392" s="329"/>
      <c r="F1392" s="329"/>
      <c r="G1392" s="329"/>
      <c r="H1392" s="329"/>
      <c r="I1392" s="329"/>
      <c r="J1392" s="329"/>
      <c r="K1392" s="329"/>
      <c r="L1392" s="329"/>
      <c r="M1392" s="329"/>
      <c r="N1392" s="329"/>
      <c r="O1392" s="329"/>
      <c r="P1392" s="329"/>
      <c r="Q1392" s="329"/>
      <c r="R1392" s="329"/>
      <c r="S1392" s="329"/>
      <c r="T1392" s="329"/>
      <c r="U1392" s="329"/>
      <c r="V1392" s="376"/>
    </row>
    <row r="1393" spans="3:22" ht="18">
      <c r="C1393" s="328"/>
      <c r="D1393" s="329"/>
      <c r="E1393" s="329"/>
      <c r="F1393" s="329"/>
      <c r="G1393" s="329"/>
      <c r="H1393" s="329"/>
      <c r="I1393" s="329"/>
      <c r="J1393" s="329"/>
      <c r="K1393" s="329"/>
      <c r="L1393" s="329"/>
      <c r="M1393" s="329"/>
      <c r="N1393" s="329"/>
      <c r="O1393" s="329"/>
      <c r="P1393" s="329"/>
      <c r="Q1393" s="329"/>
      <c r="R1393" s="329"/>
      <c r="S1393" s="329"/>
      <c r="T1393" s="329"/>
      <c r="U1393" s="329"/>
      <c r="V1393" s="376"/>
    </row>
    <row r="1394" spans="3:22" ht="18">
      <c r="C1394" s="328"/>
      <c r="D1394" s="329"/>
      <c r="E1394" s="329"/>
      <c r="F1394" s="329"/>
      <c r="G1394" s="329"/>
      <c r="H1394" s="329"/>
      <c r="I1394" s="329"/>
      <c r="J1394" s="329"/>
      <c r="K1394" s="329"/>
      <c r="L1394" s="329"/>
      <c r="M1394" s="329"/>
      <c r="N1394" s="329"/>
      <c r="O1394" s="329"/>
      <c r="P1394" s="329"/>
      <c r="Q1394" s="329"/>
      <c r="R1394" s="329"/>
      <c r="S1394" s="329"/>
      <c r="T1394" s="329"/>
      <c r="U1394" s="329"/>
      <c r="V1394" s="376"/>
    </row>
    <row r="1395" spans="3:22" ht="18">
      <c r="C1395" s="328"/>
      <c r="D1395" s="329"/>
      <c r="E1395" s="329"/>
      <c r="F1395" s="329"/>
      <c r="G1395" s="329"/>
      <c r="H1395" s="329"/>
      <c r="I1395" s="329"/>
      <c r="J1395" s="329"/>
      <c r="K1395" s="329"/>
      <c r="L1395" s="329"/>
      <c r="M1395" s="329"/>
      <c r="N1395" s="329"/>
      <c r="O1395" s="329"/>
      <c r="P1395" s="329"/>
      <c r="Q1395" s="329"/>
      <c r="R1395" s="329"/>
      <c r="S1395" s="329"/>
      <c r="T1395" s="329"/>
      <c r="U1395" s="329"/>
      <c r="V1395" s="376"/>
    </row>
    <row r="1396" spans="3:22" ht="18">
      <c r="C1396" s="328"/>
      <c r="D1396" s="329"/>
      <c r="E1396" s="329"/>
      <c r="F1396" s="329"/>
      <c r="G1396" s="329"/>
      <c r="H1396" s="329"/>
      <c r="I1396" s="329"/>
      <c r="J1396" s="329"/>
      <c r="K1396" s="329"/>
      <c r="L1396" s="329"/>
      <c r="M1396" s="329"/>
      <c r="N1396" s="329"/>
      <c r="O1396" s="329"/>
      <c r="P1396" s="329"/>
      <c r="Q1396" s="329"/>
      <c r="R1396" s="329"/>
      <c r="S1396" s="329"/>
      <c r="T1396" s="329"/>
      <c r="U1396" s="329"/>
      <c r="V1396" s="376"/>
    </row>
    <row r="1397" spans="3:22" ht="18">
      <c r="C1397" s="328"/>
      <c r="D1397" s="329"/>
      <c r="E1397" s="329"/>
      <c r="F1397" s="329"/>
      <c r="G1397" s="329"/>
      <c r="H1397" s="329"/>
      <c r="I1397" s="329"/>
      <c r="J1397" s="329"/>
      <c r="K1397" s="329"/>
      <c r="L1397" s="329"/>
      <c r="M1397" s="329"/>
      <c r="N1397" s="329"/>
      <c r="O1397" s="329"/>
      <c r="P1397" s="329"/>
      <c r="Q1397" s="329"/>
      <c r="R1397" s="329"/>
      <c r="S1397" s="329"/>
      <c r="T1397" s="329"/>
      <c r="U1397" s="329"/>
      <c r="V1397" s="376"/>
    </row>
    <row r="1398" spans="3:22" ht="18">
      <c r="C1398" s="328"/>
      <c r="D1398" s="329"/>
      <c r="E1398" s="329"/>
      <c r="F1398" s="329"/>
      <c r="G1398" s="329"/>
      <c r="H1398" s="329"/>
      <c r="I1398" s="329"/>
      <c r="J1398" s="329"/>
      <c r="K1398" s="329"/>
      <c r="L1398" s="329"/>
      <c r="M1398" s="329"/>
      <c r="N1398" s="329"/>
      <c r="O1398" s="329"/>
      <c r="P1398" s="329"/>
      <c r="Q1398" s="329"/>
      <c r="R1398" s="329"/>
      <c r="S1398" s="329"/>
      <c r="T1398" s="329"/>
      <c r="U1398" s="329"/>
      <c r="V1398" s="376"/>
    </row>
    <row r="1399" spans="3:22" ht="18">
      <c r="C1399" s="328"/>
      <c r="D1399" s="329"/>
      <c r="E1399" s="329"/>
      <c r="F1399" s="329"/>
      <c r="G1399" s="329"/>
      <c r="H1399" s="329"/>
      <c r="I1399" s="329"/>
      <c r="J1399" s="329"/>
      <c r="K1399" s="329"/>
      <c r="L1399" s="329"/>
      <c r="M1399" s="329"/>
      <c r="N1399" s="329"/>
      <c r="O1399" s="329"/>
      <c r="P1399" s="329"/>
      <c r="Q1399" s="329"/>
      <c r="R1399" s="329"/>
      <c r="S1399" s="329"/>
      <c r="T1399" s="329"/>
      <c r="U1399" s="329"/>
      <c r="V1399" s="376"/>
    </row>
    <row r="1400" spans="3:22" ht="18">
      <c r="C1400" s="328"/>
      <c r="D1400" s="329"/>
      <c r="E1400" s="329"/>
      <c r="F1400" s="329"/>
      <c r="G1400" s="329"/>
      <c r="H1400" s="329"/>
      <c r="I1400" s="329"/>
      <c r="J1400" s="329"/>
      <c r="K1400" s="329"/>
      <c r="L1400" s="329"/>
      <c r="M1400" s="329"/>
      <c r="N1400" s="329"/>
      <c r="O1400" s="329"/>
      <c r="P1400" s="329"/>
      <c r="Q1400" s="329"/>
      <c r="R1400" s="329"/>
      <c r="S1400" s="329"/>
      <c r="T1400" s="329"/>
      <c r="U1400" s="329"/>
      <c r="V1400" s="376"/>
    </row>
    <row r="1401" spans="3:22" ht="18">
      <c r="C1401" s="328"/>
      <c r="D1401" s="329"/>
      <c r="E1401" s="329"/>
      <c r="F1401" s="329"/>
      <c r="G1401" s="329"/>
      <c r="H1401" s="329"/>
      <c r="I1401" s="329"/>
      <c r="J1401" s="329"/>
      <c r="K1401" s="329"/>
      <c r="L1401" s="329"/>
      <c r="M1401" s="329"/>
      <c r="N1401" s="329"/>
      <c r="O1401" s="329"/>
      <c r="P1401" s="329"/>
      <c r="Q1401" s="329"/>
      <c r="R1401" s="329"/>
      <c r="S1401" s="329"/>
      <c r="T1401" s="329"/>
      <c r="U1401" s="329"/>
      <c r="V1401" s="376"/>
    </row>
    <row r="1402" spans="3:22" ht="18">
      <c r="C1402" s="328"/>
      <c r="D1402" s="329"/>
      <c r="E1402" s="329"/>
      <c r="F1402" s="329"/>
      <c r="G1402" s="329"/>
      <c r="H1402" s="329"/>
      <c r="I1402" s="329"/>
      <c r="J1402" s="329"/>
      <c r="K1402" s="329"/>
      <c r="L1402" s="329"/>
      <c r="M1402" s="329"/>
      <c r="N1402" s="329"/>
      <c r="O1402" s="329"/>
      <c r="P1402" s="329"/>
      <c r="Q1402" s="329"/>
      <c r="R1402" s="329"/>
      <c r="S1402" s="329"/>
      <c r="T1402" s="329"/>
      <c r="U1402" s="329"/>
      <c r="V1402" s="376"/>
    </row>
    <row r="1403" spans="3:22" ht="18">
      <c r="C1403" s="328"/>
      <c r="D1403" s="329"/>
      <c r="E1403" s="329"/>
      <c r="F1403" s="329"/>
      <c r="G1403" s="329"/>
      <c r="H1403" s="329"/>
      <c r="I1403" s="329"/>
      <c r="J1403" s="329"/>
      <c r="K1403" s="329"/>
      <c r="L1403" s="329"/>
      <c r="M1403" s="329"/>
      <c r="N1403" s="329"/>
      <c r="O1403" s="329"/>
      <c r="P1403" s="329"/>
      <c r="Q1403" s="329"/>
      <c r="R1403" s="329"/>
      <c r="S1403" s="329"/>
      <c r="T1403" s="329"/>
      <c r="U1403" s="329"/>
      <c r="V1403" s="376"/>
    </row>
    <row r="1404" spans="3:22" ht="18">
      <c r="C1404" s="328"/>
      <c r="D1404" s="329"/>
      <c r="E1404" s="329"/>
      <c r="F1404" s="329"/>
      <c r="G1404" s="329"/>
      <c r="H1404" s="329"/>
      <c r="I1404" s="329"/>
      <c r="J1404" s="329"/>
      <c r="K1404" s="329"/>
      <c r="L1404" s="329"/>
      <c r="M1404" s="329"/>
      <c r="N1404" s="329"/>
      <c r="O1404" s="329"/>
      <c r="P1404" s="329"/>
      <c r="Q1404" s="329"/>
      <c r="R1404" s="329"/>
      <c r="S1404" s="329"/>
      <c r="T1404" s="329"/>
      <c r="U1404" s="329"/>
      <c r="V1404" s="376"/>
    </row>
    <row r="1405" spans="3:22" ht="18">
      <c r="C1405" s="328"/>
      <c r="D1405" s="329"/>
      <c r="E1405" s="329"/>
      <c r="F1405" s="329"/>
      <c r="G1405" s="329"/>
      <c r="H1405" s="329"/>
      <c r="I1405" s="329"/>
      <c r="J1405" s="329"/>
      <c r="K1405" s="329"/>
      <c r="L1405" s="329"/>
      <c r="M1405" s="329"/>
      <c r="N1405" s="329"/>
      <c r="O1405" s="329"/>
      <c r="P1405" s="329"/>
      <c r="Q1405" s="329"/>
      <c r="R1405" s="329"/>
      <c r="S1405" s="329"/>
      <c r="T1405" s="329"/>
      <c r="U1405" s="329"/>
      <c r="V1405" s="376"/>
    </row>
    <row r="1406" spans="3:22" ht="18">
      <c r="C1406" s="328"/>
      <c r="D1406" s="329"/>
      <c r="E1406" s="329"/>
      <c r="F1406" s="329"/>
      <c r="G1406" s="329"/>
      <c r="H1406" s="329"/>
      <c r="I1406" s="329"/>
      <c r="J1406" s="329"/>
      <c r="K1406" s="329"/>
      <c r="L1406" s="329"/>
      <c r="M1406" s="329"/>
      <c r="N1406" s="329"/>
      <c r="O1406" s="329"/>
      <c r="P1406" s="329"/>
      <c r="Q1406" s="329"/>
      <c r="R1406" s="329"/>
      <c r="S1406" s="329"/>
      <c r="T1406" s="329"/>
      <c r="U1406" s="329"/>
      <c r="V1406" s="376"/>
    </row>
    <row r="1407" spans="3:22" ht="18">
      <c r="C1407" s="328"/>
      <c r="D1407" s="329"/>
      <c r="E1407" s="329"/>
      <c r="F1407" s="329"/>
      <c r="G1407" s="329"/>
      <c r="H1407" s="329"/>
      <c r="I1407" s="329"/>
      <c r="J1407" s="329"/>
      <c r="K1407" s="329"/>
      <c r="L1407" s="329"/>
      <c r="M1407" s="329"/>
      <c r="N1407" s="329"/>
      <c r="O1407" s="329"/>
      <c r="P1407" s="329"/>
      <c r="Q1407" s="329"/>
      <c r="R1407" s="329"/>
      <c r="S1407" s="329"/>
      <c r="T1407" s="329"/>
      <c r="U1407" s="329"/>
      <c r="V1407" s="376"/>
    </row>
    <row r="1408" spans="3:22" ht="18">
      <c r="C1408" s="328"/>
      <c r="D1408" s="329"/>
      <c r="E1408" s="329"/>
      <c r="F1408" s="329"/>
      <c r="G1408" s="329"/>
      <c r="H1408" s="329"/>
      <c r="I1408" s="329"/>
      <c r="J1408" s="329"/>
      <c r="K1408" s="329"/>
      <c r="L1408" s="329"/>
      <c r="M1408" s="329"/>
      <c r="N1408" s="329"/>
      <c r="O1408" s="329"/>
      <c r="P1408" s="329"/>
      <c r="Q1408" s="329"/>
      <c r="R1408" s="329"/>
      <c r="S1408" s="329"/>
      <c r="T1408" s="329"/>
      <c r="U1408" s="329"/>
      <c r="V1408" s="376"/>
    </row>
    <row r="1409" spans="3:22" ht="18">
      <c r="C1409" s="328"/>
      <c r="D1409" s="329"/>
      <c r="E1409" s="329"/>
      <c r="F1409" s="329"/>
      <c r="G1409" s="329"/>
      <c r="H1409" s="329"/>
      <c r="I1409" s="329"/>
      <c r="J1409" s="329"/>
      <c r="K1409" s="329"/>
      <c r="L1409" s="329"/>
      <c r="M1409" s="329"/>
      <c r="N1409" s="329"/>
      <c r="O1409" s="329"/>
      <c r="P1409" s="329"/>
      <c r="Q1409" s="329"/>
      <c r="R1409" s="329"/>
      <c r="S1409" s="329"/>
      <c r="T1409" s="329"/>
      <c r="U1409" s="329"/>
      <c r="V1409" s="376"/>
    </row>
    <row r="1410" spans="3:22" ht="18">
      <c r="C1410" s="328"/>
      <c r="D1410" s="329"/>
      <c r="E1410" s="329"/>
      <c r="F1410" s="329"/>
      <c r="G1410" s="329"/>
      <c r="H1410" s="329"/>
      <c r="I1410" s="329"/>
      <c r="J1410" s="329"/>
      <c r="K1410" s="329"/>
      <c r="L1410" s="329"/>
      <c r="M1410" s="329"/>
      <c r="N1410" s="329"/>
      <c r="O1410" s="329"/>
      <c r="P1410" s="329"/>
      <c r="Q1410" s="329"/>
      <c r="R1410" s="329"/>
      <c r="S1410" s="329"/>
      <c r="T1410" s="329"/>
      <c r="U1410" s="329"/>
      <c r="V1410" s="376"/>
    </row>
    <row r="1411" spans="3:22" ht="18">
      <c r="C1411" s="328"/>
      <c r="D1411" s="329"/>
      <c r="E1411" s="329"/>
      <c r="F1411" s="329"/>
      <c r="G1411" s="329"/>
      <c r="H1411" s="329"/>
      <c r="I1411" s="329"/>
      <c r="J1411" s="329"/>
      <c r="K1411" s="329"/>
      <c r="L1411" s="329"/>
      <c r="M1411" s="329"/>
      <c r="N1411" s="329"/>
      <c r="O1411" s="329"/>
      <c r="P1411" s="329"/>
      <c r="Q1411" s="329"/>
      <c r="R1411" s="329"/>
      <c r="S1411" s="329"/>
      <c r="T1411" s="329"/>
      <c r="U1411" s="329"/>
      <c r="V1411" s="376"/>
    </row>
    <row r="1412" spans="3:22" ht="18">
      <c r="C1412" s="328"/>
      <c r="D1412" s="329"/>
      <c r="E1412" s="329"/>
      <c r="F1412" s="329"/>
      <c r="G1412" s="329"/>
      <c r="H1412" s="329"/>
      <c r="I1412" s="329"/>
      <c r="J1412" s="329"/>
      <c r="K1412" s="329"/>
      <c r="L1412" s="329"/>
      <c r="M1412" s="329"/>
      <c r="N1412" s="329"/>
      <c r="O1412" s="329"/>
      <c r="P1412" s="329"/>
      <c r="Q1412" s="329"/>
      <c r="R1412" s="329"/>
      <c r="S1412" s="329"/>
      <c r="T1412" s="329"/>
      <c r="U1412" s="329"/>
      <c r="V1412" s="376"/>
    </row>
    <row r="1413" spans="3:22" ht="18">
      <c r="C1413" s="328"/>
      <c r="D1413" s="329"/>
      <c r="E1413" s="329"/>
      <c r="F1413" s="329"/>
      <c r="G1413" s="329"/>
      <c r="H1413" s="329"/>
      <c r="I1413" s="329"/>
      <c r="J1413" s="329"/>
      <c r="K1413" s="329"/>
      <c r="L1413" s="329"/>
      <c r="M1413" s="329"/>
      <c r="N1413" s="329"/>
      <c r="O1413" s="329"/>
      <c r="P1413" s="329"/>
      <c r="Q1413" s="329"/>
      <c r="R1413" s="329"/>
      <c r="S1413" s="329"/>
      <c r="T1413" s="329"/>
      <c r="U1413" s="329"/>
      <c r="V1413" s="376"/>
    </row>
    <row r="1414" spans="3:22" ht="18">
      <c r="C1414" s="328"/>
      <c r="D1414" s="329"/>
      <c r="E1414" s="329"/>
      <c r="F1414" s="329"/>
      <c r="G1414" s="329"/>
      <c r="H1414" s="329"/>
      <c r="I1414" s="329"/>
      <c r="J1414" s="329"/>
      <c r="K1414" s="329"/>
      <c r="L1414" s="329"/>
      <c r="M1414" s="329"/>
      <c r="N1414" s="329"/>
      <c r="O1414" s="329"/>
      <c r="P1414" s="329"/>
      <c r="Q1414" s="329"/>
      <c r="R1414" s="329"/>
      <c r="S1414" s="329"/>
      <c r="T1414" s="329"/>
      <c r="U1414" s="329"/>
      <c r="V1414" s="376"/>
    </row>
    <row r="1415" spans="3:22" ht="18">
      <c r="C1415" s="328"/>
      <c r="D1415" s="329"/>
      <c r="E1415" s="329"/>
      <c r="F1415" s="329"/>
      <c r="G1415" s="329"/>
      <c r="H1415" s="329"/>
      <c r="I1415" s="329"/>
      <c r="J1415" s="329"/>
      <c r="K1415" s="329"/>
      <c r="L1415" s="329"/>
      <c r="M1415" s="329"/>
      <c r="N1415" s="329"/>
      <c r="O1415" s="329"/>
      <c r="P1415" s="329"/>
      <c r="Q1415" s="329"/>
      <c r="R1415" s="329"/>
      <c r="S1415" s="329"/>
      <c r="T1415" s="329"/>
      <c r="U1415" s="329"/>
      <c r="V1415" s="376"/>
    </row>
    <row r="1416" spans="3:22" ht="18">
      <c r="C1416" s="328"/>
      <c r="D1416" s="329"/>
      <c r="E1416" s="329"/>
      <c r="F1416" s="329"/>
      <c r="G1416" s="329"/>
      <c r="H1416" s="329"/>
      <c r="I1416" s="329"/>
      <c r="J1416" s="329"/>
      <c r="K1416" s="329"/>
      <c r="L1416" s="329"/>
      <c r="M1416" s="329"/>
      <c r="N1416" s="329"/>
      <c r="O1416" s="329"/>
      <c r="P1416" s="329"/>
      <c r="Q1416" s="329"/>
      <c r="R1416" s="329"/>
      <c r="S1416" s="329"/>
      <c r="T1416" s="329"/>
      <c r="U1416" s="329"/>
      <c r="V1416" s="376"/>
    </row>
    <row r="1417" spans="3:22" ht="18">
      <c r="C1417" s="328"/>
      <c r="D1417" s="329"/>
      <c r="E1417" s="329"/>
      <c r="F1417" s="329"/>
      <c r="G1417" s="329"/>
      <c r="H1417" s="329"/>
      <c r="I1417" s="329"/>
      <c r="J1417" s="329"/>
      <c r="K1417" s="329"/>
      <c r="L1417" s="329"/>
      <c r="M1417" s="329"/>
      <c r="N1417" s="329"/>
      <c r="O1417" s="329"/>
      <c r="P1417" s="329"/>
      <c r="Q1417" s="329"/>
      <c r="R1417" s="329"/>
      <c r="S1417" s="329"/>
      <c r="T1417" s="329"/>
      <c r="U1417" s="329"/>
      <c r="V1417" s="376"/>
    </row>
    <row r="1418" spans="3:22" ht="18">
      <c r="C1418" s="328"/>
      <c r="D1418" s="329"/>
      <c r="E1418" s="329"/>
      <c r="F1418" s="329"/>
      <c r="G1418" s="329"/>
      <c r="H1418" s="329"/>
      <c r="I1418" s="329"/>
      <c r="J1418" s="329"/>
      <c r="K1418" s="329"/>
      <c r="L1418" s="329"/>
      <c r="M1418" s="329"/>
      <c r="N1418" s="329"/>
      <c r="O1418" s="329"/>
      <c r="P1418" s="329"/>
      <c r="Q1418" s="329"/>
      <c r="R1418" s="329"/>
      <c r="S1418" s="329"/>
      <c r="T1418" s="329"/>
      <c r="U1418" s="329"/>
      <c r="V1418" s="376"/>
    </row>
    <row r="1419" spans="3:22" ht="18">
      <c r="C1419" s="328"/>
      <c r="D1419" s="329"/>
      <c r="E1419" s="329"/>
      <c r="F1419" s="329"/>
      <c r="G1419" s="329"/>
      <c r="H1419" s="329"/>
      <c r="I1419" s="329"/>
      <c r="J1419" s="329"/>
      <c r="K1419" s="329"/>
      <c r="L1419" s="329"/>
      <c r="M1419" s="329"/>
      <c r="N1419" s="329"/>
      <c r="O1419" s="329"/>
      <c r="P1419" s="329"/>
      <c r="Q1419" s="329"/>
      <c r="R1419" s="329"/>
      <c r="S1419" s="329"/>
      <c r="T1419" s="329"/>
      <c r="U1419" s="329"/>
      <c r="V1419" s="376"/>
    </row>
    <row r="1420" spans="3:22" ht="18">
      <c r="C1420" s="328"/>
      <c r="D1420" s="329"/>
      <c r="E1420" s="329"/>
      <c r="F1420" s="329"/>
      <c r="G1420" s="329"/>
      <c r="H1420" s="329"/>
      <c r="I1420" s="329"/>
      <c r="J1420" s="329"/>
      <c r="K1420" s="329"/>
      <c r="L1420" s="329"/>
      <c r="M1420" s="329"/>
      <c r="N1420" s="329"/>
      <c r="O1420" s="329"/>
      <c r="P1420" s="329"/>
      <c r="Q1420" s="329"/>
      <c r="R1420" s="329"/>
      <c r="S1420" s="329"/>
      <c r="T1420" s="329"/>
      <c r="U1420" s="329"/>
      <c r="V1420" s="376"/>
    </row>
    <row r="1421" spans="3:22" ht="18">
      <c r="C1421" s="328"/>
      <c r="D1421" s="329"/>
      <c r="E1421" s="329"/>
      <c r="F1421" s="329"/>
      <c r="G1421" s="329"/>
      <c r="H1421" s="329"/>
      <c r="I1421" s="329"/>
      <c r="J1421" s="329"/>
      <c r="K1421" s="329"/>
      <c r="L1421" s="329"/>
      <c r="M1421" s="329"/>
      <c r="N1421" s="329"/>
      <c r="O1421" s="329"/>
      <c r="P1421" s="329"/>
      <c r="Q1421" s="329"/>
      <c r="R1421" s="329"/>
      <c r="S1421" s="329"/>
      <c r="T1421" s="329"/>
      <c r="U1421" s="329"/>
      <c r="V1421" s="376"/>
    </row>
    <row r="1422" spans="3:22" ht="18">
      <c r="C1422" s="328"/>
      <c r="D1422" s="329"/>
      <c r="E1422" s="329"/>
      <c r="F1422" s="329"/>
      <c r="G1422" s="329"/>
      <c r="H1422" s="329"/>
      <c r="I1422" s="329"/>
      <c r="J1422" s="329"/>
      <c r="K1422" s="329"/>
      <c r="L1422" s="329"/>
      <c r="M1422" s="329"/>
      <c r="N1422" s="329"/>
      <c r="O1422" s="329"/>
      <c r="P1422" s="329"/>
      <c r="Q1422" s="329"/>
      <c r="R1422" s="329"/>
      <c r="S1422" s="329"/>
      <c r="T1422" s="329"/>
      <c r="U1422" s="329"/>
      <c r="V1422" s="376"/>
    </row>
    <row r="1423" spans="3:22" ht="18">
      <c r="C1423" s="328"/>
      <c r="D1423" s="329"/>
      <c r="E1423" s="329"/>
      <c r="F1423" s="329"/>
      <c r="G1423" s="329"/>
      <c r="H1423" s="329"/>
      <c r="I1423" s="329"/>
      <c r="J1423" s="329"/>
      <c r="K1423" s="329"/>
      <c r="L1423" s="329"/>
      <c r="M1423" s="329"/>
      <c r="N1423" s="329"/>
      <c r="O1423" s="329"/>
      <c r="P1423" s="329"/>
      <c r="Q1423" s="329"/>
      <c r="R1423" s="329"/>
      <c r="S1423" s="329"/>
      <c r="T1423" s="329"/>
      <c r="U1423" s="329"/>
      <c r="V1423" s="376"/>
    </row>
    <row r="1424" spans="3:22" ht="18">
      <c r="C1424" s="328"/>
      <c r="D1424" s="329"/>
      <c r="E1424" s="329"/>
      <c r="F1424" s="329"/>
      <c r="G1424" s="329"/>
      <c r="H1424" s="329"/>
      <c r="I1424" s="329"/>
      <c r="J1424" s="329"/>
      <c r="K1424" s="329"/>
      <c r="L1424" s="329"/>
      <c r="M1424" s="329"/>
      <c r="N1424" s="329"/>
      <c r="O1424" s="329"/>
      <c r="P1424" s="329"/>
      <c r="Q1424" s="329"/>
      <c r="R1424" s="329"/>
      <c r="S1424" s="329"/>
      <c r="T1424" s="329"/>
      <c r="U1424" s="329"/>
      <c r="V1424" s="376"/>
    </row>
    <row r="1425" spans="3:22" ht="18">
      <c r="C1425" s="328"/>
      <c r="D1425" s="329"/>
      <c r="E1425" s="329"/>
      <c r="F1425" s="329"/>
      <c r="G1425" s="329"/>
      <c r="H1425" s="329"/>
      <c r="I1425" s="329"/>
      <c r="J1425" s="329"/>
      <c r="K1425" s="329"/>
      <c r="L1425" s="329"/>
      <c r="M1425" s="329"/>
      <c r="N1425" s="329"/>
      <c r="O1425" s="329"/>
      <c r="P1425" s="329"/>
      <c r="Q1425" s="329"/>
      <c r="R1425" s="329"/>
      <c r="S1425" s="329"/>
      <c r="T1425" s="329"/>
      <c r="U1425" s="329"/>
      <c r="V1425" s="376"/>
    </row>
    <row r="1426" spans="3:22" ht="18">
      <c r="C1426" s="328"/>
      <c r="D1426" s="329"/>
      <c r="E1426" s="329"/>
      <c r="F1426" s="329"/>
      <c r="G1426" s="329"/>
      <c r="H1426" s="329"/>
      <c r="I1426" s="329"/>
      <c r="J1426" s="329"/>
      <c r="K1426" s="329"/>
      <c r="L1426" s="329"/>
      <c r="M1426" s="329"/>
      <c r="N1426" s="329"/>
      <c r="O1426" s="329"/>
      <c r="P1426" s="329"/>
      <c r="Q1426" s="329"/>
      <c r="R1426" s="329"/>
      <c r="S1426" s="329"/>
      <c r="T1426" s="329"/>
      <c r="U1426" s="329"/>
      <c r="V1426" s="376"/>
    </row>
    <row r="1427" spans="3:22" ht="18">
      <c r="C1427" s="328"/>
      <c r="D1427" s="329"/>
      <c r="E1427" s="329"/>
      <c r="F1427" s="329"/>
      <c r="G1427" s="329"/>
      <c r="H1427" s="329"/>
      <c r="I1427" s="329"/>
      <c r="J1427" s="329"/>
      <c r="K1427" s="329"/>
      <c r="L1427" s="329"/>
      <c r="M1427" s="329"/>
      <c r="N1427" s="329"/>
      <c r="O1427" s="329"/>
      <c r="P1427" s="329"/>
      <c r="Q1427" s="329"/>
      <c r="R1427" s="329"/>
      <c r="S1427" s="329"/>
      <c r="T1427" s="329"/>
      <c r="U1427" s="329"/>
      <c r="V1427" s="376"/>
    </row>
    <row r="1428" spans="3:22" ht="18">
      <c r="C1428" s="328"/>
      <c r="D1428" s="329"/>
      <c r="E1428" s="329"/>
      <c r="F1428" s="329"/>
      <c r="G1428" s="329"/>
      <c r="H1428" s="329"/>
      <c r="I1428" s="329"/>
      <c r="J1428" s="329"/>
      <c r="K1428" s="329"/>
      <c r="L1428" s="329"/>
      <c r="M1428" s="329"/>
      <c r="N1428" s="329"/>
      <c r="O1428" s="329"/>
      <c r="P1428" s="329"/>
      <c r="Q1428" s="329"/>
      <c r="R1428" s="329"/>
      <c r="S1428" s="329"/>
      <c r="T1428" s="329"/>
      <c r="U1428" s="329"/>
      <c r="V1428" s="376"/>
    </row>
    <row r="1429" spans="3:22" ht="18">
      <c r="C1429" s="328"/>
      <c r="D1429" s="329"/>
      <c r="E1429" s="329"/>
      <c r="F1429" s="329"/>
      <c r="G1429" s="329"/>
      <c r="H1429" s="329"/>
      <c r="I1429" s="329"/>
      <c r="J1429" s="329"/>
      <c r="K1429" s="329"/>
      <c r="L1429" s="329"/>
      <c r="M1429" s="329"/>
      <c r="N1429" s="329"/>
      <c r="O1429" s="329"/>
      <c r="P1429" s="329"/>
      <c r="Q1429" s="329"/>
      <c r="R1429" s="329"/>
      <c r="S1429" s="329"/>
      <c r="T1429" s="329"/>
      <c r="U1429" s="329"/>
      <c r="V1429" s="376"/>
    </row>
    <row r="1430" spans="3:22" ht="18">
      <c r="C1430" s="328"/>
      <c r="D1430" s="329"/>
      <c r="E1430" s="329"/>
      <c r="F1430" s="329"/>
      <c r="G1430" s="329"/>
      <c r="H1430" s="329"/>
      <c r="I1430" s="329"/>
      <c r="J1430" s="329"/>
      <c r="K1430" s="329"/>
      <c r="L1430" s="329"/>
      <c r="M1430" s="329"/>
      <c r="N1430" s="329"/>
      <c r="O1430" s="329"/>
      <c r="P1430" s="329"/>
      <c r="Q1430" s="329"/>
      <c r="R1430" s="329"/>
      <c r="S1430" s="329"/>
      <c r="T1430" s="329"/>
      <c r="U1430" s="329"/>
      <c r="V1430" s="376"/>
    </row>
    <row r="1431" spans="3:22" ht="18">
      <c r="C1431" s="328"/>
      <c r="D1431" s="329"/>
      <c r="E1431" s="329"/>
      <c r="F1431" s="329"/>
      <c r="G1431" s="329"/>
      <c r="H1431" s="329"/>
      <c r="I1431" s="329"/>
      <c r="J1431" s="329"/>
      <c r="K1431" s="329"/>
      <c r="L1431" s="329"/>
      <c r="M1431" s="329"/>
      <c r="N1431" s="329"/>
      <c r="O1431" s="329"/>
      <c r="P1431" s="329"/>
      <c r="Q1431" s="329"/>
      <c r="R1431" s="329"/>
      <c r="S1431" s="329"/>
      <c r="T1431" s="329"/>
      <c r="U1431" s="329"/>
      <c r="V1431" s="376"/>
    </row>
    <row r="1432" spans="3:22" ht="18">
      <c r="C1432" s="328"/>
      <c r="D1432" s="329"/>
      <c r="E1432" s="329"/>
      <c r="F1432" s="329"/>
      <c r="G1432" s="329"/>
      <c r="H1432" s="329"/>
      <c r="I1432" s="329"/>
      <c r="J1432" s="329"/>
      <c r="K1432" s="329"/>
      <c r="L1432" s="329"/>
      <c r="M1432" s="329"/>
      <c r="N1432" s="329"/>
      <c r="O1432" s="329"/>
      <c r="P1432" s="329"/>
      <c r="Q1432" s="329"/>
      <c r="R1432" s="329"/>
      <c r="S1432" s="329"/>
      <c r="T1432" s="329"/>
      <c r="U1432" s="329"/>
      <c r="V1432" s="376"/>
    </row>
    <row r="1433" spans="3:22" ht="18">
      <c r="C1433" s="328"/>
      <c r="D1433" s="329"/>
      <c r="E1433" s="329"/>
      <c r="F1433" s="329"/>
      <c r="G1433" s="329"/>
      <c r="H1433" s="329"/>
      <c r="I1433" s="329"/>
      <c r="J1433" s="329"/>
      <c r="K1433" s="329"/>
      <c r="L1433" s="329"/>
      <c r="M1433" s="329"/>
      <c r="N1433" s="329"/>
      <c r="O1433" s="329"/>
      <c r="P1433" s="329"/>
      <c r="Q1433" s="329"/>
      <c r="R1433" s="329"/>
      <c r="S1433" s="329"/>
      <c r="T1433" s="329"/>
      <c r="U1433" s="329"/>
      <c r="V1433" s="376"/>
    </row>
    <row r="1434" spans="3:22" ht="18">
      <c r="C1434" s="328"/>
      <c r="D1434" s="329"/>
      <c r="E1434" s="329"/>
      <c r="F1434" s="329"/>
      <c r="G1434" s="329"/>
      <c r="H1434" s="329"/>
      <c r="I1434" s="329"/>
      <c r="J1434" s="329"/>
      <c r="K1434" s="329"/>
      <c r="L1434" s="329"/>
      <c r="M1434" s="329"/>
      <c r="N1434" s="329"/>
      <c r="O1434" s="329"/>
      <c r="P1434" s="329"/>
      <c r="Q1434" s="329"/>
      <c r="R1434" s="329"/>
      <c r="S1434" s="329"/>
      <c r="T1434" s="329"/>
      <c r="U1434" s="329"/>
      <c r="V1434" s="376"/>
    </row>
    <row r="1435" spans="3:22" ht="18">
      <c r="C1435" s="328"/>
      <c r="D1435" s="329"/>
      <c r="E1435" s="329"/>
      <c r="F1435" s="329"/>
      <c r="G1435" s="329"/>
      <c r="H1435" s="329"/>
      <c r="I1435" s="329"/>
      <c r="J1435" s="329"/>
      <c r="K1435" s="329"/>
      <c r="L1435" s="329"/>
      <c r="M1435" s="329"/>
      <c r="N1435" s="329"/>
      <c r="O1435" s="329"/>
      <c r="P1435" s="329"/>
      <c r="Q1435" s="329"/>
      <c r="R1435" s="329"/>
      <c r="S1435" s="329"/>
      <c r="T1435" s="329"/>
      <c r="U1435" s="329"/>
      <c r="V1435" s="376"/>
    </row>
    <row r="1436" spans="3:22" ht="18">
      <c r="C1436" s="328"/>
      <c r="D1436" s="329"/>
      <c r="E1436" s="329"/>
      <c r="F1436" s="329"/>
      <c r="G1436" s="329"/>
      <c r="H1436" s="329"/>
      <c r="I1436" s="329"/>
      <c r="J1436" s="329"/>
      <c r="K1436" s="329"/>
      <c r="L1436" s="329"/>
      <c r="M1436" s="329"/>
      <c r="N1436" s="329"/>
      <c r="O1436" s="329"/>
      <c r="P1436" s="329"/>
      <c r="Q1436" s="329"/>
      <c r="R1436" s="329"/>
      <c r="S1436" s="329"/>
      <c r="T1436" s="329"/>
      <c r="U1436" s="329"/>
      <c r="V1436" s="376"/>
    </row>
    <row r="1437" spans="3:22" ht="18">
      <c r="C1437" s="328"/>
      <c r="D1437" s="329"/>
      <c r="E1437" s="329"/>
      <c r="F1437" s="329"/>
      <c r="G1437" s="329"/>
      <c r="H1437" s="329"/>
      <c r="I1437" s="329"/>
      <c r="J1437" s="329"/>
      <c r="K1437" s="329"/>
      <c r="L1437" s="329"/>
      <c r="M1437" s="329"/>
      <c r="N1437" s="329"/>
      <c r="O1437" s="329"/>
      <c r="P1437" s="329"/>
      <c r="Q1437" s="329"/>
      <c r="R1437" s="329"/>
      <c r="S1437" s="329"/>
      <c r="T1437" s="329"/>
      <c r="U1437" s="329"/>
      <c r="V1437" s="376"/>
    </row>
    <row r="1438" spans="3:22" ht="18">
      <c r="C1438" s="328"/>
      <c r="D1438" s="329"/>
      <c r="E1438" s="329"/>
      <c r="F1438" s="329"/>
      <c r="G1438" s="329"/>
      <c r="H1438" s="329"/>
      <c r="I1438" s="329"/>
      <c r="J1438" s="329"/>
      <c r="K1438" s="329"/>
      <c r="L1438" s="329"/>
      <c r="M1438" s="329"/>
      <c r="N1438" s="329"/>
      <c r="O1438" s="329"/>
      <c r="P1438" s="329"/>
      <c r="Q1438" s="329"/>
      <c r="R1438" s="329"/>
      <c r="S1438" s="329"/>
      <c r="T1438" s="329"/>
      <c r="U1438" s="329"/>
      <c r="V1438" s="376"/>
    </row>
    <row r="1439" spans="3:22" ht="18">
      <c r="C1439" s="328"/>
      <c r="D1439" s="329"/>
      <c r="E1439" s="329"/>
      <c r="F1439" s="329"/>
      <c r="G1439" s="329"/>
      <c r="H1439" s="329"/>
      <c r="I1439" s="329"/>
      <c r="J1439" s="329"/>
      <c r="K1439" s="329"/>
      <c r="L1439" s="329"/>
      <c r="M1439" s="329"/>
      <c r="N1439" s="329"/>
      <c r="O1439" s="329"/>
      <c r="P1439" s="329"/>
      <c r="Q1439" s="329"/>
      <c r="R1439" s="329"/>
      <c r="S1439" s="329"/>
      <c r="T1439" s="329"/>
      <c r="U1439" s="329"/>
      <c r="V1439" s="376"/>
    </row>
    <row r="1440" spans="3:22" ht="18">
      <c r="C1440" s="328"/>
      <c r="D1440" s="329"/>
      <c r="E1440" s="329"/>
      <c r="F1440" s="329"/>
      <c r="G1440" s="329"/>
      <c r="H1440" s="329"/>
      <c r="I1440" s="329"/>
      <c r="J1440" s="329"/>
      <c r="K1440" s="329"/>
      <c r="L1440" s="329"/>
      <c r="M1440" s="329"/>
      <c r="N1440" s="329"/>
      <c r="O1440" s="329"/>
      <c r="P1440" s="329"/>
      <c r="Q1440" s="329"/>
      <c r="R1440" s="329"/>
      <c r="S1440" s="329"/>
      <c r="T1440" s="329"/>
      <c r="U1440" s="329"/>
      <c r="V1440" s="376"/>
    </row>
    <row r="1441" spans="3:22" ht="18">
      <c r="C1441" s="328"/>
      <c r="D1441" s="329"/>
      <c r="E1441" s="329"/>
      <c r="F1441" s="329"/>
      <c r="G1441" s="329"/>
      <c r="H1441" s="329"/>
      <c r="I1441" s="329"/>
      <c r="J1441" s="329"/>
      <c r="K1441" s="329"/>
      <c r="L1441" s="329"/>
      <c r="M1441" s="329"/>
      <c r="N1441" s="329"/>
      <c r="O1441" s="329"/>
      <c r="P1441" s="329"/>
      <c r="Q1441" s="329"/>
      <c r="R1441" s="329"/>
      <c r="S1441" s="329"/>
      <c r="T1441" s="329"/>
      <c r="U1441" s="329"/>
      <c r="V1441" s="376"/>
    </row>
    <row r="1442" spans="3:22" ht="18">
      <c r="C1442" s="328"/>
      <c r="D1442" s="329"/>
      <c r="E1442" s="329"/>
      <c r="F1442" s="329"/>
      <c r="G1442" s="329"/>
      <c r="H1442" s="329"/>
      <c r="I1442" s="329"/>
      <c r="J1442" s="329"/>
      <c r="K1442" s="329"/>
      <c r="L1442" s="329"/>
      <c r="M1442" s="329"/>
      <c r="N1442" s="329"/>
      <c r="O1442" s="329"/>
      <c r="P1442" s="329"/>
      <c r="Q1442" s="329"/>
      <c r="R1442" s="329"/>
      <c r="S1442" s="329"/>
      <c r="T1442" s="329"/>
      <c r="U1442" s="329"/>
      <c r="V1442" s="376"/>
    </row>
    <row r="1443" spans="3:22" ht="18">
      <c r="C1443" s="328"/>
      <c r="D1443" s="329"/>
      <c r="E1443" s="329"/>
      <c r="F1443" s="329"/>
      <c r="G1443" s="329"/>
      <c r="H1443" s="329"/>
      <c r="I1443" s="329"/>
      <c r="J1443" s="329"/>
      <c r="K1443" s="329"/>
      <c r="L1443" s="329"/>
      <c r="M1443" s="329"/>
      <c r="N1443" s="329"/>
      <c r="O1443" s="329"/>
      <c r="P1443" s="329"/>
      <c r="Q1443" s="329"/>
      <c r="R1443" s="329"/>
      <c r="S1443" s="329"/>
      <c r="T1443" s="329"/>
      <c r="U1443" s="329"/>
      <c r="V1443" s="376"/>
    </row>
    <row r="1444" spans="3:22" ht="18">
      <c r="C1444" s="328"/>
      <c r="D1444" s="329"/>
      <c r="E1444" s="329"/>
      <c r="F1444" s="329"/>
      <c r="G1444" s="329"/>
      <c r="H1444" s="329"/>
      <c r="I1444" s="329"/>
      <c r="J1444" s="329"/>
      <c r="K1444" s="329"/>
      <c r="L1444" s="329"/>
      <c r="M1444" s="329"/>
      <c r="N1444" s="329"/>
      <c r="O1444" s="329"/>
      <c r="P1444" s="329"/>
      <c r="Q1444" s="329"/>
      <c r="R1444" s="329"/>
      <c r="S1444" s="329"/>
      <c r="T1444" s="329"/>
      <c r="U1444" s="329"/>
      <c r="V1444" s="376"/>
    </row>
    <row r="1445" spans="3:22" ht="18">
      <c r="C1445" s="328"/>
      <c r="D1445" s="329"/>
      <c r="E1445" s="329"/>
      <c r="F1445" s="329"/>
      <c r="G1445" s="329"/>
      <c r="H1445" s="329"/>
      <c r="I1445" s="329"/>
      <c r="J1445" s="329"/>
      <c r="K1445" s="329"/>
      <c r="L1445" s="329"/>
      <c r="M1445" s="329"/>
      <c r="N1445" s="329"/>
      <c r="O1445" s="329"/>
      <c r="P1445" s="329"/>
      <c r="Q1445" s="329"/>
      <c r="R1445" s="329"/>
      <c r="S1445" s="329"/>
      <c r="T1445" s="329"/>
      <c r="U1445" s="329"/>
      <c r="V1445" s="376"/>
    </row>
    <row r="1446" spans="3:22" ht="18">
      <c r="C1446" s="328"/>
      <c r="D1446" s="329"/>
      <c r="E1446" s="329"/>
      <c r="F1446" s="329"/>
      <c r="G1446" s="329"/>
      <c r="H1446" s="329"/>
      <c r="I1446" s="329"/>
      <c r="J1446" s="329"/>
      <c r="K1446" s="329"/>
      <c r="L1446" s="329"/>
      <c r="M1446" s="329"/>
      <c r="N1446" s="329"/>
      <c r="O1446" s="329"/>
      <c r="P1446" s="329"/>
      <c r="Q1446" s="329"/>
      <c r="R1446" s="329"/>
      <c r="S1446" s="329"/>
      <c r="T1446" s="329"/>
      <c r="U1446" s="329"/>
      <c r="V1446" s="376"/>
    </row>
    <row r="1447" spans="3:22" ht="18">
      <c r="C1447" s="328"/>
      <c r="D1447" s="329"/>
      <c r="E1447" s="329"/>
      <c r="F1447" s="329"/>
      <c r="G1447" s="329"/>
      <c r="H1447" s="329"/>
      <c r="I1447" s="329"/>
      <c r="J1447" s="329"/>
      <c r="K1447" s="329"/>
      <c r="L1447" s="329"/>
      <c r="M1447" s="329"/>
      <c r="N1447" s="329"/>
      <c r="O1447" s="329"/>
      <c r="P1447" s="329"/>
      <c r="Q1447" s="329"/>
      <c r="R1447" s="329"/>
      <c r="S1447" s="329"/>
      <c r="T1447" s="329"/>
      <c r="U1447" s="329"/>
      <c r="V1447" s="376"/>
    </row>
    <row r="1448" spans="3:22" ht="18">
      <c r="C1448" s="328"/>
      <c r="D1448" s="329"/>
      <c r="E1448" s="329"/>
      <c r="F1448" s="329"/>
      <c r="G1448" s="329"/>
      <c r="H1448" s="329"/>
      <c r="I1448" s="329"/>
      <c r="J1448" s="329"/>
      <c r="K1448" s="329"/>
      <c r="L1448" s="329"/>
      <c r="M1448" s="329"/>
      <c r="N1448" s="329"/>
      <c r="O1448" s="329"/>
      <c r="P1448" s="329"/>
      <c r="Q1448" s="329"/>
      <c r="R1448" s="329"/>
      <c r="S1448" s="329"/>
      <c r="T1448" s="329"/>
      <c r="U1448" s="329"/>
      <c r="V1448" s="376"/>
    </row>
    <row r="1449" spans="3:22" ht="18">
      <c r="C1449" s="328"/>
      <c r="D1449" s="329"/>
      <c r="E1449" s="329"/>
      <c r="F1449" s="329"/>
      <c r="G1449" s="329"/>
      <c r="H1449" s="329"/>
      <c r="I1449" s="329"/>
      <c r="J1449" s="329"/>
      <c r="K1449" s="329"/>
      <c r="L1449" s="329"/>
      <c r="M1449" s="329"/>
      <c r="N1449" s="329"/>
      <c r="O1449" s="329"/>
      <c r="P1449" s="329"/>
      <c r="Q1449" s="329"/>
      <c r="R1449" s="329"/>
      <c r="S1449" s="329"/>
      <c r="T1449" s="329"/>
      <c r="U1449" s="329"/>
      <c r="V1449" s="376"/>
    </row>
    <row r="1450" spans="3:22" ht="18">
      <c r="C1450" s="328"/>
      <c r="D1450" s="329"/>
      <c r="E1450" s="329"/>
      <c r="F1450" s="329"/>
      <c r="G1450" s="329"/>
      <c r="H1450" s="329"/>
      <c r="I1450" s="329"/>
      <c r="J1450" s="329"/>
      <c r="K1450" s="329"/>
      <c r="L1450" s="329"/>
      <c r="M1450" s="329"/>
      <c r="N1450" s="329"/>
      <c r="O1450" s="329"/>
      <c r="P1450" s="329"/>
      <c r="Q1450" s="329"/>
      <c r="R1450" s="329"/>
      <c r="S1450" s="329"/>
      <c r="T1450" s="329"/>
      <c r="U1450" s="329"/>
      <c r="V1450" s="376"/>
    </row>
    <row r="1451" spans="3:22" ht="18">
      <c r="C1451" s="328"/>
      <c r="D1451" s="329"/>
      <c r="E1451" s="329"/>
      <c r="F1451" s="329"/>
      <c r="G1451" s="329"/>
      <c r="H1451" s="329"/>
      <c r="I1451" s="329"/>
      <c r="J1451" s="329"/>
      <c r="K1451" s="329"/>
      <c r="L1451" s="329"/>
      <c r="M1451" s="329"/>
      <c r="N1451" s="329"/>
      <c r="O1451" s="329"/>
      <c r="P1451" s="329"/>
      <c r="Q1451" s="329"/>
      <c r="R1451" s="329"/>
      <c r="S1451" s="329"/>
      <c r="T1451" s="329"/>
      <c r="U1451" s="329"/>
      <c r="V1451" s="376"/>
    </row>
    <row r="1452" spans="3:22" ht="18">
      <c r="C1452" s="328"/>
      <c r="D1452" s="329"/>
      <c r="E1452" s="329"/>
      <c r="F1452" s="329"/>
      <c r="G1452" s="329"/>
      <c r="H1452" s="329"/>
      <c r="I1452" s="329"/>
      <c r="J1452" s="329"/>
      <c r="K1452" s="329"/>
      <c r="L1452" s="329"/>
      <c r="M1452" s="329"/>
      <c r="N1452" s="329"/>
      <c r="O1452" s="329"/>
      <c r="P1452" s="329"/>
      <c r="Q1452" s="329"/>
      <c r="R1452" s="329"/>
      <c r="S1452" s="329"/>
      <c r="T1452" s="329"/>
      <c r="U1452" s="329"/>
      <c r="V1452" s="376"/>
    </row>
    <row r="1453" spans="3:22" ht="18">
      <c r="C1453" s="328"/>
      <c r="D1453" s="329"/>
      <c r="E1453" s="329"/>
      <c r="F1453" s="329"/>
      <c r="G1453" s="329"/>
      <c r="H1453" s="329"/>
      <c r="I1453" s="329"/>
      <c r="J1453" s="329"/>
      <c r="K1453" s="329"/>
      <c r="L1453" s="329"/>
      <c r="M1453" s="329"/>
      <c r="N1453" s="329"/>
      <c r="O1453" s="329"/>
      <c r="P1453" s="329"/>
      <c r="Q1453" s="329"/>
      <c r="R1453" s="329"/>
      <c r="S1453" s="329"/>
      <c r="T1453" s="329"/>
      <c r="U1453" s="329"/>
      <c r="V1453" s="376"/>
    </row>
    <row r="1454" spans="3:22" ht="18">
      <c r="C1454" s="328"/>
      <c r="D1454" s="329"/>
      <c r="E1454" s="329"/>
      <c r="F1454" s="329"/>
      <c r="G1454" s="329"/>
      <c r="H1454" s="329"/>
      <c r="I1454" s="329"/>
      <c r="J1454" s="329"/>
      <c r="K1454" s="329"/>
      <c r="L1454" s="329"/>
      <c r="M1454" s="329"/>
      <c r="N1454" s="329"/>
      <c r="O1454" s="329"/>
      <c r="P1454" s="329"/>
      <c r="Q1454" s="329"/>
      <c r="R1454" s="329"/>
      <c r="S1454" s="329"/>
      <c r="T1454" s="329"/>
      <c r="U1454" s="329"/>
      <c r="V1454" s="376"/>
    </row>
    <row r="1455" spans="3:22" ht="18">
      <c r="C1455" s="328"/>
      <c r="D1455" s="329"/>
      <c r="E1455" s="329"/>
      <c r="F1455" s="329"/>
      <c r="G1455" s="329"/>
      <c r="H1455" s="329"/>
      <c r="I1455" s="329"/>
      <c r="J1455" s="329"/>
      <c r="K1455" s="329"/>
      <c r="L1455" s="329"/>
      <c r="M1455" s="329"/>
      <c r="N1455" s="329"/>
      <c r="O1455" s="329"/>
      <c r="P1455" s="329"/>
      <c r="Q1455" s="329"/>
      <c r="R1455" s="329"/>
      <c r="S1455" s="329"/>
      <c r="T1455" s="329"/>
      <c r="U1455" s="329"/>
      <c r="V1455" s="376"/>
    </row>
    <row r="1456" spans="3:22" ht="18">
      <c r="C1456" s="328"/>
      <c r="D1456" s="329"/>
      <c r="E1456" s="329"/>
      <c r="F1456" s="329"/>
      <c r="G1456" s="329"/>
      <c r="H1456" s="329"/>
      <c r="I1456" s="329"/>
      <c r="J1456" s="329"/>
      <c r="K1456" s="329"/>
      <c r="L1456" s="329"/>
      <c r="M1456" s="329"/>
      <c r="N1456" s="329"/>
      <c r="O1456" s="329"/>
      <c r="P1456" s="329"/>
      <c r="Q1456" s="329"/>
      <c r="R1456" s="329"/>
      <c r="S1456" s="329"/>
      <c r="T1456" s="329"/>
      <c r="U1456" s="329"/>
      <c r="V1456" s="376"/>
    </row>
    <row r="1457" spans="3:22" ht="18">
      <c r="C1457" s="328"/>
      <c r="D1457" s="329"/>
      <c r="E1457" s="329"/>
      <c r="F1457" s="329"/>
      <c r="G1457" s="329"/>
      <c r="H1457" s="329"/>
      <c r="I1457" s="329"/>
      <c r="J1457" s="329"/>
      <c r="K1457" s="329"/>
      <c r="L1457" s="329"/>
      <c r="M1457" s="329"/>
      <c r="N1457" s="329"/>
      <c r="O1457" s="329"/>
      <c r="P1457" s="329"/>
      <c r="Q1457" s="329"/>
      <c r="R1457" s="329"/>
      <c r="S1457" s="329"/>
      <c r="T1457" s="329"/>
      <c r="U1457" s="329"/>
      <c r="V1457" s="376"/>
    </row>
    <row r="1458" spans="3:22" ht="18">
      <c r="C1458" s="328"/>
      <c r="D1458" s="329"/>
      <c r="E1458" s="329"/>
      <c r="F1458" s="329"/>
      <c r="G1458" s="329"/>
      <c r="H1458" s="329"/>
      <c r="I1458" s="329"/>
      <c r="J1458" s="329"/>
      <c r="K1458" s="329"/>
      <c r="L1458" s="329"/>
      <c r="M1458" s="329"/>
      <c r="N1458" s="329"/>
      <c r="O1458" s="329"/>
      <c r="P1458" s="329"/>
      <c r="Q1458" s="329"/>
      <c r="R1458" s="329"/>
      <c r="S1458" s="329"/>
      <c r="T1458" s="329"/>
      <c r="U1458" s="329"/>
      <c r="V1458" s="376"/>
    </row>
    <row r="1459" spans="3:22" ht="18">
      <c r="C1459" s="328"/>
      <c r="D1459" s="329"/>
      <c r="E1459" s="329"/>
      <c r="F1459" s="329"/>
      <c r="G1459" s="329"/>
      <c r="H1459" s="329"/>
      <c r="I1459" s="329"/>
      <c r="J1459" s="329"/>
      <c r="K1459" s="329"/>
      <c r="L1459" s="329"/>
      <c r="M1459" s="329"/>
      <c r="N1459" s="329"/>
      <c r="O1459" s="329"/>
      <c r="P1459" s="329"/>
      <c r="Q1459" s="329"/>
      <c r="R1459" s="329"/>
      <c r="S1459" s="329"/>
      <c r="T1459" s="329"/>
      <c r="U1459" s="329"/>
      <c r="V1459" s="376"/>
    </row>
    <row r="1460" spans="3:22" ht="18">
      <c r="C1460" s="328"/>
      <c r="D1460" s="329"/>
      <c r="E1460" s="329"/>
      <c r="F1460" s="329"/>
      <c r="G1460" s="329"/>
      <c r="H1460" s="329"/>
      <c r="I1460" s="329"/>
      <c r="J1460" s="329"/>
      <c r="K1460" s="329"/>
      <c r="L1460" s="329"/>
      <c r="M1460" s="329"/>
      <c r="N1460" s="329"/>
      <c r="O1460" s="329"/>
      <c r="P1460" s="329"/>
      <c r="Q1460" s="329"/>
      <c r="R1460" s="329"/>
      <c r="S1460" s="329"/>
      <c r="T1460" s="329"/>
      <c r="U1460" s="329"/>
      <c r="V1460" s="376"/>
    </row>
    <row r="1461" spans="3:22" ht="18">
      <c r="C1461" s="328"/>
      <c r="D1461" s="329"/>
      <c r="E1461" s="329"/>
      <c r="F1461" s="329"/>
      <c r="G1461" s="329"/>
      <c r="H1461" s="329"/>
      <c r="I1461" s="329"/>
      <c r="J1461" s="329"/>
      <c r="K1461" s="329"/>
      <c r="L1461" s="329"/>
      <c r="M1461" s="329"/>
      <c r="N1461" s="329"/>
      <c r="O1461" s="329"/>
      <c r="P1461" s="329"/>
      <c r="Q1461" s="329"/>
      <c r="R1461" s="329"/>
      <c r="S1461" s="329"/>
      <c r="T1461" s="329"/>
      <c r="U1461" s="329"/>
      <c r="V1461" s="376"/>
    </row>
    <row r="1462" spans="3:22" ht="18">
      <c r="C1462" s="328"/>
      <c r="D1462" s="329"/>
      <c r="E1462" s="329"/>
      <c r="F1462" s="329"/>
      <c r="G1462" s="329"/>
      <c r="H1462" s="329"/>
      <c r="I1462" s="329"/>
      <c r="J1462" s="329"/>
      <c r="K1462" s="329"/>
      <c r="L1462" s="329"/>
      <c r="M1462" s="329"/>
      <c r="N1462" s="329"/>
      <c r="O1462" s="329"/>
      <c r="P1462" s="329"/>
      <c r="Q1462" s="329"/>
      <c r="R1462" s="329"/>
      <c r="S1462" s="329"/>
      <c r="T1462" s="329"/>
      <c r="U1462" s="329"/>
      <c r="V1462" s="376"/>
    </row>
    <row r="1463" spans="3:22" ht="18">
      <c r="C1463" s="328"/>
      <c r="D1463" s="329"/>
      <c r="E1463" s="329"/>
      <c r="F1463" s="329"/>
      <c r="G1463" s="329"/>
      <c r="H1463" s="329"/>
      <c r="I1463" s="329"/>
      <c r="J1463" s="329"/>
      <c r="K1463" s="329"/>
      <c r="L1463" s="329"/>
      <c r="M1463" s="329"/>
      <c r="N1463" s="329"/>
      <c r="O1463" s="329"/>
      <c r="P1463" s="329"/>
      <c r="Q1463" s="329"/>
      <c r="R1463" s="329"/>
      <c r="S1463" s="329"/>
      <c r="T1463" s="329"/>
      <c r="U1463" s="329"/>
      <c r="V1463" s="376"/>
    </row>
    <row r="1464" spans="3:22" ht="18">
      <c r="C1464" s="328"/>
      <c r="D1464" s="329"/>
      <c r="E1464" s="329"/>
      <c r="F1464" s="329"/>
      <c r="G1464" s="329"/>
      <c r="H1464" s="329"/>
      <c r="I1464" s="329"/>
      <c r="J1464" s="329"/>
      <c r="K1464" s="329"/>
      <c r="L1464" s="329"/>
      <c r="M1464" s="329"/>
      <c r="N1464" s="329"/>
      <c r="O1464" s="329"/>
      <c r="P1464" s="329"/>
      <c r="Q1464" s="329"/>
      <c r="R1464" s="329"/>
      <c r="S1464" s="329"/>
      <c r="T1464" s="329"/>
      <c r="U1464" s="329"/>
      <c r="V1464" s="376"/>
    </row>
    <row r="1465" spans="3:22" ht="18">
      <c r="C1465" s="328"/>
      <c r="D1465" s="329"/>
      <c r="E1465" s="329"/>
      <c r="F1465" s="329"/>
      <c r="G1465" s="329"/>
      <c r="H1465" s="329"/>
      <c r="I1465" s="329"/>
      <c r="J1465" s="329"/>
      <c r="K1465" s="329"/>
      <c r="L1465" s="329"/>
      <c r="M1465" s="329"/>
      <c r="N1465" s="329"/>
      <c r="O1465" s="329"/>
      <c r="P1465" s="329"/>
      <c r="Q1465" s="329"/>
      <c r="R1465" s="329"/>
      <c r="S1465" s="329"/>
      <c r="T1465" s="329"/>
      <c r="U1465" s="329"/>
      <c r="V1465" s="376"/>
    </row>
    <row r="1466" spans="3:22" ht="18">
      <c r="C1466" s="328"/>
      <c r="D1466" s="329"/>
      <c r="E1466" s="329"/>
      <c r="F1466" s="329"/>
      <c r="G1466" s="329"/>
      <c r="H1466" s="329"/>
      <c r="I1466" s="329"/>
      <c r="J1466" s="329"/>
      <c r="K1466" s="329"/>
      <c r="L1466" s="329"/>
      <c r="M1466" s="329"/>
      <c r="N1466" s="329"/>
      <c r="O1466" s="329"/>
      <c r="P1466" s="329"/>
      <c r="Q1466" s="329"/>
      <c r="R1466" s="329"/>
      <c r="S1466" s="329"/>
      <c r="T1466" s="329"/>
      <c r="U1466" s="329"/>
      <c r="V1466" s="376"/>
    </row>
    <row r="1467" spans="3:22" ht="18">
      <c r="C1467" s="328"/>
      <c r="D1467" s="329"/>
      <c r="E1467" s="329"/>
      <c r="F1467" s="329"/>
      <c r="G1467" s="329"/>
      <c r="H1467" s="329"/>
      <c r="I1467" s="329"/>
      <c r="J1467" s="329"/>
      <c r="K1467" s="329"/>
      <c r="L1467" s="329"/>
      <c r="M1467" s="329"/>
      <c r="N1467" s="329"/>
      <c r="O1467" s="329"/>
      <c r="P1467" s="329"/>
      <c r="Q1467" s="329"/>
      <c r="R1467" s="329"/>
      <c r="S1467" s="329"/>
      <c r="T1467" s="329"/>
      <c r="U1467" s="329"/>
      <c r="V1467" s="376"/>
    </row>
    <row r="1468" spans="3:22" ht="18">
      <c r="C1468" s="328"/>
      <c r="D1468" s="329"/>
      <c r="E1468" s="329"/>
      <c r="F1468" s="329"/>
      <c r="G1468" s="329"/>
      <c r="H1468" s="329"/>
      <c r="I1468" s="329"/>
      <c r="J1468" s="329"/>
      <c r="K1468" s="329"/>
      <c r="L1468" s="329"/>
      <c r="M1468" s="329"/>
      <c r="N1468" s="329"/>
      <c r="O1468" s="329"/>
      <c r="P1468" s="329"/>
      <c r="Q1468" s="329"/>
      <c r="R1468" s="329"/>
      <c r="S1468" s="329"/>
      <c r="T1468" s="329"/>
      <c r="U1468" s="329"/>
      <c r="V1468" s="376"/>
    </row>
    <row r="1469" spans="3:22" ht="18">
      <c r="C1469" s="328"/>
      <c r="D1469" s="329"/>
      <c r="E1469" s="329"/>
      <c r="F1469" s="329"/>
      <c r="G1469" s="329"/>
      <c r="H1469" s="329"/>
      <c r="I1469" s="329"/>
      <c r="J1469" s="329"/>
      <c r="K1469" s="329"/>
      <c r="L1469" s="329"/>
      <c r="M1469" s="329"/>
      <c r="N1469" s="329"/>
      <c r="O1469" s="329"/>
      <c r="P1469" s="329"/>
      <c r="Q1469" s="329"/>
      <c r="R1469" s="329"/>
      <c r="S1469" s="329"/>
      <c r="T1469" s="329"/>
      <c r="U1469" s="329"/>
      <c r="V1469" s="376"/>
    </row>
    <row r="1470" spans="3:22" ht="18">
      <c r="C1470" s="328"/>
      <c r="D1470" s="329"/>
      <c r="E1470" s="329"/>
      <c r="F1470" s="329"/>
      <c r="G1470" s="329"/>
      <c r="H1470" s="329"/>
      <c r="I1470" s="329"/>
      <c r="J1470" s="329"/>
      <c r="K1470" s="329"/>
      <c r="L1470" s="329"/>
      <c r="M1470" s="329"/>
      <c r="N1470" s="329"/>
      <c r="O1470" s="329"/>
      <c r="P1470" s="329"/>
      <c r="Q1470" s="329"/>
      <c r="R1470" s="329"/>
      <c r="S1470" s="329"/>
      <c r="T1470" s="329"/>
      <c r="U1470" s="329"/>
      <c r="V1470" s="376"/>
    </row>
    <row r="1471" spans="3:22" ht="18">
      <c r="C1471" s="328"/>
      <c r="D1471" s="329"/>
      <c r="E1471" s="329"/>
      <c r="F1471" s="329"/>
      <c r="G1471" s="329"/>
      <c r="H1471" s="329"/>
      <c r="I1471" s="329"/>
      <c r="J1471" s="329"/>
      <c r="K1471" s="329"/>
      <c r="L1471" s="329"/>
      <c r="M1471" s="329"/>
      <c r="N1471" s="329"/>
      <c r="O1471" s="329"/>
      <c r="P1471" s="329"/>
      <c r="Q1471" s="329"/>
      <c r="R1471" s="329"/>
      <c r="S1471" s="329"/>
      <c r="T1471" s="329"/>
      <c r="U1471" s="329"/>
      <c r="V1471" s="376"/>
    </row>
    <row r="1472" spans="3:22" ht="18">
      <c r="C1472" s="328"/>
      <c r="D1472" s="329"/>
      <c r="E1472" s="329"/>
      <c r="F1472" s="329"/>
      <c r="G1472" s="329"/>
      <c r="H1472" s="329"/>
      <c r="I1472" s="329"/>
      <c r="J1472" s="329"/>
      <c r="K1472" s="329"/>
      <c r="L1472" s="329"/>
      <c r="M1472" s="329"/>
      <c r="N1472" s="329"/>
      <c r="O1472" s="329"/>
      <c r="P1472" s="329"/>
      <c r="Q1472" s="329"/>
      <c r="R1472" s="329"/>
      <c r="S1472" s="329"/>
      <c r="T1472" s="329"/>
      <c r="U1472" s="329"/>
      <c r="V1472" s="376"/>
    </row>
    <row r="1473" spans="3:22" ht="18">
      <c r="C1473" s="328"/>
      <c r="D1473" s="329"/>
      <c r="E1473" s="329"/>
      <c r="F1473" s="329"/>
      <c r="G1473" s="329"/>
      <c r="H1473" s="329"/>
      <c r="I1473" s="329"/>
      <c r="J1473" s="329"/>
      <c r="K1473" s="329"/>
      <c r="L1473" s="329"/>
      <c r="M1473" s="329"/>
      <c r="N1473" s="329"/>
      <c r="O1473" s="329"/>
      <c r="P1473" s="329"/>
      <c r="Q1473" s="329"/>
      <c r="R1473" s="329"/>
      <c r="S1473" s="329"/>
      <c r="T1473" s="329"/>
      <c r="U1473" s="329"/>
      <c r="V1473" s="376"/>
    </row>
    <row r="1474" spans="3:22" ht="18">
      <c r="C1474" s="328"/>
      <c r="D1474" s="329"/>
      <c r="E1474" s="329"/>
      <c r="F1474" s="329"/>
      <c r="G1474" s="329"/>
      <c r="H1474" s="329"/>
      <c r="I1474" s="329"/>
      <c r="J1474" s="329"/>
      <c r="K1474" s="329"/>
      <c r="L1474" s="329"/>
      <c r="M1474" s="329"/>
      <c r="N1474" s="329"/>
      <c r="O1474" s="329"/>
      <c r="P1474" s="329"/>
      <c r="Q1474" s="329"/>
      <c r="R1474" s="329"/>
      <c r="S1474" s="329"/>
      <c r="T1474" s="329"/>
      <c r="U1474" s="329"/>
      <c r="V1474" s="376"/>
    </row>
    <row r="1475" spans="3:22" ht="18">
      <c r="C1475" s="328"/>
      <c r="D1475" s="329"/>
      <c r="E1475" s="329"/>
      <c r="F1475" s="329"/>
      <c r="G1475" s="329"/>
      <c r="H1475" s="329"/>
      <c r="I1475" s="329"/>
      <c r="J1475" s="329"/>
      <c r="K1475" s="329"/>
      <c r="L1475" s="329"/>
      <c r="M1475" s="329"/>
      <c r="N1475" s="329"/>
      <c r="O1475" s="329"/>
      <c r="P1475" s="329"/>
      <c r="Q1475" s="329"/>
      <c r="R1475" s="329"/>
      <c r="S1475" s="329"/>
      <c r="T1475" s="329"/>
      <c r="U1475" s="329"/>
      <c r="V1475" s="376"/>
    </row>
    <row r="1476" spans="3:22" ht="18">
      <c r="C1476" s="328"/>
      <c r="D1476" s="329"/>
      <c r="E1476" s="329"/>
      <c r="F1476" s="329"/>
      <c r="G1476" s="329"/>
      <c r="H1476" s="329"/>
      <c r="I1476" s="329"/>
      <c r="J1476" s="329"/>
      <c r="K1476" s="329"/>
      <c r="L1476" s="329"/>
      <c r="M1476" s="329"/>
      <c r="N1476" s="329"/>
      <c r="O1476" s="329"/>
      <c r="P1476" s="329"/>
      <c r="Q1476" s="329"/>
      <c r="R1476" s="329"/>
      <c r="S1476" s="329"/>
      <c r="T1476" s="329"/>
      <c r="U1476" s="329"/>
      <c r="V1476" s="376"/>
    </row>
    <row r="1477" spans="3:22" ht="18">
      <c r="C1477" s="328"/>
      <c r="D1477" s="329"/>
      <c r="E1477" s="329"/>
      <c r="F1477" s="329"/>
      <c r="G1477" s="329"/>
      <c r="H1477" s="329"/>
      <c r="I1477" s="329"/>
      <c r="J1477" s="329"/>
      <c r="K1477" s="329"/>
      <c r="L1477" s="329"/>
      <c r="M1477" s="329"/>
      <c r="N1477" s="329"/>
      <c r="O1477" s="329"/>
      <c r="P1477" s="329"/>
      <c r="Q1477" s="329"/>
      <c r="R1477" s="329"/>
      <c r="S1477" s="329"/>
      <c r="T1477" s="329"/>
      <c r="U1477" s="329"/>
      <c r="V1477" s="376"/>
    </row>
    <row r="1478" spans="3:22" ht="18">
      <c r="C1478" s="328"/>
      <c r="D1478" s="329"/>
      <c r="E1478" s="329"/>
      <c r="F1478" s="329"/>
      <c r="G1478" s="329"/>
      <c r="H1478" s="329"/>
      <c r="I1478" s="329"/>
      <c r="J1478" s="329"/>
      <c r="K1478" s="329"/>
      <c r="L1478" s="329"/>
      <c r="M1478" s="329"/>
      <c r="N1478" s="329"/>
      <c r="O1478" s="329"/>
      <c r="P1478" s="329"/>
      <c r="Q1478" s="329"/>
      <c r="R1478" s="329"/>
      <c r="S1478" s="329"/>
      <c r="T1478" s="329"/>
      <c r="U1478" s="329"/>
      <c r="V1478" s="376"/>
    </row>
    <row r="1479" spans="3:22" ht="18">
      <c r="C1479" s="328"/>
      <c r="D1479" s="329"/>
      <c r="E1479" s="329"/>
      <c r="F1479" s="329"/>
      <c r="G1479" s="329"/>
      <c r="H1479" s="329"/>
      <c r="I1479" s="329"/>
      <c r="J1479" s="329"/>
      <c r="K1479" s="329"/>
      <c r="L1479" s="329"/>
      <c r="M1479" s="329"/>
      <c r="N1479" s="329"/>
      <c r="O1479" s="329"/>
      <c r="P1479" s="329"/>
      <c r="Q1479" s="329"/>
      <c r="R1479" s="329"/>
      <c r="S1479" s="329"/>
      <c r="T1479" s="329"/>
      <c r="U1479" s="329"/>
      <c r="V1479" s="376"/>
    </row>
    <row r="1480" spans="3:22" ht="18">
      <c r="C1480" s="328"/>
      <c r="D1480" s="329"/>
      <c r="E1480" s="329"/>
      <c r="F1480" s="329"/>
      <c r="G1480" s="329"/>
      <c r="H1480" s="329"/>
      <c r="I1480" s="329"/>
      <c r="J1480" s="329"/>
      <c r="K1480" s="329"/>
      <c r="L1480" s="329"/>
      <c r="M1480" s="329"/>
      <c r="N1480" s="329"/>
      <c r="O1480" s="329"/>
      <c r="P1480" s="329"/>
      <c r="Q1480" s="329"/>
      <c r="R1480" s="329"/>
      <c r="S1480" s="329"/>
      <c r="T1480" s="329"/>
      <c r="U1480" s="329"/>
      <c r="V1480" s="376"/>
    </row>
    <row r="1481" spans="3:22" ht="18">
      <c r="C1481" s="328"/>
      <c r="D1481" s="329"/>
      <c r="E1481" s="329"/>
      <c r="F1481" s="329"/>
      <c r="G1481" s="329"/>
      <c r="H1481" s="329"/>
      <c r="I1481" s="329"/>
      <c r="J1481" s="329"/>
      <c r="K1481" s="329"/>
      <c r="L1481" s="329"/>
      <c r="M1481" s="329"/>
      <c r="N1481" s="329"/>
      <c r="O1481" s="329"/>
      <c r="P1481" s="329"/>
      <c r="Q1481" s="329"/>
      <c r="R1481" s="329"/>
      <c r="S1481" s="329"/>
      <c r="T1481" s="329"/>
      <c r="U1481" s="329"/>
      <c r="V1481" s="376"/>
    </row>
    <row r="1482" spans="3:22" ht="18">
      <c r="C1482" s="328"/>
      <c r="D1482" s="329"/>
      <c r="E1482" s="329"/>
      <c r="F1482" s="329"/>
      <c r="G1482" s="329"/>
      <c r="H1482" s="329"/>
      <c r="I1482" s="329"/>
      <c r="J1482" s="329"/>
      <c r="K1482" s="329"/>
      <c r="L1482" s="329"/>
      <c r="M1482" s="329"/>
      <c r="N1482" s="329"/>
      <c r="O1482" s="329"/>
      <c r="P1482" s="329"/>
      <c r="Q1482" s="329"/>
      <c r="R1482" s="329"/>
      <c r="S1482" s="329"/>
      <c r="T1482" s="329"/>
      <c r="U1482" s="329"/>
      <c r="V1482" s="376"/>
    </row>
    <row r="1483" spans="3:22" ht="18">
      <c r="C1483" s="328"/>
      <c r="D1483" s="329"/>
      <c r="E1483" s="329"/>
      <c r="F1483" s="329"/>
      <c r="G1483" s="329"/>
      <c r="H1483" s="329"/>
      <c r="I1483" s="329"/>
      <c r="J1483" s="329"/>
      <c r="K1483" s="329"/>
      <c r="L1483" s="329"/>
      <c r="M1483" s="329"/>
      <c r="N1483" s="329"/>
      <c r="O1483" s="329"/>
      <c r="P1483" s="329"/>
      <c r="Q1483" s="329"/>
      <c r="R1483" s="329"/>
      <c r="S1483" s="329"/>
      <c r="T1483" s="329"/>
      <c r="U1483" s="329"/>
      <c r="V1483" s="376"/>
    </row>
    <row r="1484" spans="3:22" ht="18">
      <c r="C1484" s="328"/>
      <c r="D1484" s="329"/>
      <c r="E1484" s="329"/>
      <c r="F1484" s="329"/>
      <c r="G1484" s="329"/>
      <c r="H1484" s="329"/>
      <c r="I1484" s="329"/>
      <c r="J1484" s="329"/>
      <c r="K1484" s="329"/>
      <c r="L1484" s="329"/>
      <c r="M1484" s="329"/>
      <c r="N1484" s="329"/>
      <c r="O1484" s="329"/>
      <c r="P1484" s="329"/>
      <c r="Q1484" s="329"/>
      <c r="R1484" s="329"/>
      <c r="S1484" s="329"/>
      <c r="T1484" s="329"/>
      <c r="U1484" s="329"/>
      <c r="V1484" s="376"/>
    </row>
    <row r="1485" spans="3:22" ht="18">
      <c r="C1485" s="328"/>
      <c r="D1485" s="329"/>
      <c r="E1485" s="329"/>
      <c r="F1485" s="329"/>
      <c r="G1485" s="329"/>
      <c r="H1485" s="329"/>
      <c r="I1485" s="329"/>
      <c r="J1485" s="329"/>
      <c r="K1485" s="329"/>
      <c r="L1485" s="329"/>
      <c r="M1485" s="329"/>
      <c r="N1485" s="329"/>
      <c r="O1485" s="329"/>
      <c r="P1485" s="329"/>
      <c r="Q1485" s="329"/>
      <c r="R1485" s="329"/>
      <c r="S1485" s="329"/>
      <c r="T1485" s="329"/>
      <c r="U1485" s="329"/>
      <c r="V1485" s="376"/>
    </row>
    <row r="1486" spans="3:22" ht="18">
      <c r="C1486" s="328"/>
      <c r="D1486" s="329"/>
      <c r="E1486" s="329"/>
      <c r="F1486" s="329"/>
      <c r="G1486" s="329"/>
      <c r="H1486" s="329"/>
      <c r="I1486" s="329"/>
      <c r="J1486" s="329"/>
      <c r="K1486" s="329"/>
      <c r="L1486" s="329"/>
      <c r="M1486" s="329"/>
      <c r="N1486" s="329"/>
      <c r="O1486" s="329"/>
      <c r="P1486" s="329"/>
      <c r="Q1486" s="329"/>
      <c r="R1486" s="329"/>
      <c r="S1486" s="329"/>
      <c r="T1486" s="329"/>
      <c r="U1486" s="329"/>
      <c r="V1486" s="376"/>
    </row>
    <row r="1487" spans="3:22" ht="18">
      <c r="C1487" s="328"/>
      <c r="D1487" s="329"/>
      <c r="E1487" s="329"/>
      <c r="F1487" s="329"/>
      <c r="G1487" s="329"/>
      <c r="H1487" s="329"/>
      <c r="I1487" s="329"/>
      <c r="J1487" s="329"/>
      <c r="K1487" s="329"/>
      <c r="L1487" s="329"/>
      <c r="M1487" s="329"/>
      <c r="N1487" s="329"/>
      <c r="O1487" s="329"/>
      <c r="P1487" s="329"/>
      <c r="Q1487" s="329"/>
      <c r="R1487" s="329"/>
      <c r="S1487" s="329"/>
      <c r="T1487" s="329"/>
      <c r="U1487" s="329"/>
      <c r="V1487" s="376"/>
    </row>
    <row r="1488" spans="3:22" ht="18">
      <c r="C1488" s="328"/>
      <c r="D1488" s="329"/>
      <c r="E1488" s="329"/>
      <c r="F1488" s="329"/>
      <c r="G1488" s="329"/>
      <c r="H1488" s="329"/>
      <c r="I1488" s="329"/>
      <c r="J1488" s="329"/>
      <c r="K1488" s="329"/>
      <c r="L1488" s="329"/>
      <c r="M1488" s="329"/>
      <c r="N1488" s="329"/>
      <c r="O1488" s="329"/>
      <c r="P1488" s="329"/>
      <c r="Q1488" s="329"/>
      <c r="R1488" s="329"/>
      <c r="S1488" s="329"/>
      <c r="T1488" s="329"/>
      <c r="U1488" s="329"/>
      <c r="V1488" s="376"/>
    </row>
    <row r="1489" spans="3:22" ht="18">
      <c r="C1489" s="328"/>
      <c r="D1489" s="329"/>
      <c r="E1489" s="329"/>
      <c r="F1489" s="329"/>
      <c r="G1489" s="329"/>
      <c r="H1489" s="329"/>
      <c r="I1489" s="329"/>
      <c r="J1489" s="329"/>
      <c r="K1489" s="329"/>
      <c r="L1489" s="329"/>
      <c r="M1489" s="329"/>
      <c r="N1489" s="329"/>
      <c r="O1489" s="329"/>
      <c r="P1489" s="329"/>
      <c r="Q1489" s="329"/>
      <c r="R1489" s="329"/>
      <c r="S1489" s="329"/>
      <c r="T1489" s="329"/>
      <c r="U1489" s="329"/>
      <c r="V1489" s="376"/>
    </row>
    <row r="1490" spans="3:22" ht="18">
      <c r="C1490" s="328"/>
      <c r="D1490" s="329"/>
      <c r="E1490" s="329"/>
      <c r="F1490" s="329"/>
      <c r="G1490" s="329"/>
      <c r="H1490" s="329"/>
      <c r="I1490" s="329"/>
      <c r="J1490" s="329"/>
      <c r="K1490" s="329"/>
      <c r="L1490" s="329"/>
      <c r="M1490" s="329"/>
      <c r="N1490" s="329"/>
      <c r="O1490" s="329"/>
      <c r="P1490" s="329"/>
      <c r="Q1490" s="329"/>
      <c r="R1490" s="329"/>
      <c r="S1490" s="329"/>
      <c r="T1490" s="329"/>
      <c r="U1490" s="329"/>
      <c r="V1490" s="376"/>
    </row>
    <row r="1491" spans="3:22" ht="18">
      <c r="C1491" s="328"/>
      <c r="D1491" s="329"/>
      <c r="E1491" s="329"/>
      <c r="F1491" s="329"/>
      <c r="G1491" s="329"/>
      <c r="H1491" s="329"/>
      <c r="I1491" s="329"/>
      <c r="J1491" s="329"/>
      <c r="K1491" s="329"/>
      <c r="L1491" s="329"/>
      <c r="M1491" s="329"/>
      <c r="N1491" s="329"/>
      <c r="O1491" s="329"/>
      <c r="P1491" s="329"/>
      <c r="Q1491" s="329"/>
      <c r="R1491" s="329"/>
      <c r="S1491" s="329"/>
      <c r="T1491" s="329"/>
      <c r="U1491" s="329"/>
      <c r="V1491" s="376"/>
    </row>
    <row r="1492" spans="3:22" ht="18">
      <c r="C1492" s="328"/>
      <c r="D1492" s="329"/>
      <c r="E1492" s="329"/>
      <c r="F1492" s="329"/>
      <c r="G1492" s="329"/>
      <c r="H1492" s="329"/>
      <c r="I1492" s="329"/>
      <c r="J1492" s="329"/>
      <c r="K1492" s="329"/>
      <c r="L1492" s="329"/>
      <c r="M1492" s="329"/>
      <c r="N1492" s="329"/>
      <c r="O1492" s="329"/>
      <c r="P1492" s="329"/>
      <c r="Q1492" s="329"/>
      <c r="R1492" s="329"/>
      <c r="S1492" s="329"/>
      <c r="T1492" s="329"/>
      <c r="U1492" s="329"/>
      <c r="V1492" s="376"/>
    </row>
    <row r="1493" spans="3:22" ht="18">
      <c r="C1493" s="328"/>
      <c r="D1493" s="329"/>
      <c r="E1493" s="329"/>
      <c r="F1493" s="329"/>
      <c r="G1493" s="329"/>
      <c r="H1493" s="329"/>
      <c r="I1493" s="329"/>
      <c r="J1493" s="329"/>
      <c r="K1493" s="329"/>
      <c r="L1493" s="329"/>
      <c r="M1493" s="329"/>
      <c r="N1493" s="329"/>
      <c r="O1493" s="329"/>
      <c r="P1493" s="329"/>
      <c r="Q1493" s="329"/>
      <c r="R1493" s="329"/>
      <c r="S1493" s="329"/>
      <c r="T1493" s="329"/>
      <c r="U1493" s="329"/>
      <c r="V1493" s="376"/>
    </row>
    <row r="1494" spans="3:22" ht="18">
      <c r="C1494" s="328"/>
      <c r="D1494" s="329"/>
      <c r="E1494" s="329"/>
      <c r="F1494" s="329"/>
      <c r="G1494" s="329"/>
      <c r="H1494" s="329"/>
      <c r="I1494" s="329"/>
      <c r="J1494" s="329"/>
      <c r="K1494" s="329"/>
      <c r="L1494" s="329"/>
      <c r="M1494" s="329"/>
      <c r="N1494" s="329"/>
      <c r="O1494" s="329"/>
      <c r="P1494" s="329"/>
      <c r="Q1494" s="329"/>
      <c r="R1494" s="329"/>
      <c r="S1494" s="329"/>
      <c r="T1494" s="329"/>
      <c r="U1494" s="329"/>
      <c r="V1494" s="376"/>
    </row>
    <row r="1495" spans="3:22" ht="18">
      <c r="C1495" s="328"/>
      <c r="D1495" s="329"/>
      <c r="E1495" s="329"/>
      <c r="F1495" s="329"/>
      <c r="G1495" s="329"/>
      <c r="H1495" s="329"/>
      <c r="I1495" s="329"/>
      <c r="J1495" s="329"/>
      <c r="K1495" s="329"/>
      <c r="L1495" s="329"/>
      <c r="M1495" s="329"/>
      <c r="N1495" s="329"/>
      <c r="O1495" s="329"/>
      <c r="P1495" s="329"/>
      <c r="Q1495" s="329"/>
      <c r="R1495" s="329"/>
      <c r="S1495" s="329"/>
      <c r="T1495" s="329"/>
      <c r="U1495" s="329"/>
      <c r="V1495" s="376"/>
    </row>
    <row r="1496" spans="3:22" ht="18">
      <c r="C1496" s="328"/>
      <c r="D1496" s="329"/>
      <c r="E1496" s="329"/>
      <c r="F1496" s="329"/>
      <c r="G1496" s="329"/>
      <c r="H1496" s="329"/>
      <c r="I1496" s="329"/>
      <c r="J1496" s="329"/>
      <c r="K1496" s="329"/>
      <c r="L1496" s="329"/>
      <c r="M1496" s="329"/>
      <c r="N1496" s="329"/>
      <c r="O1496" s="329"/>
      <c r="P1496" s="329"/>
      <c r="Q1496" s="329"/>
      <c r="R1496" s="329"/>
      <c r="S1496" s="329"/>
      <c r="T1496" s="329"/>
      <c r="U1496" s="329"/>
      <c r="V1496" s="376"/>
    </row>
    <row r="1497" spans="3:22" ht="18">
      <c r="C1497" s="328"/>
      <c r="D1497" s="329"/>
      <c r="E1497" s="329"/>
      <c r="F1497" s="329"/>
      <c r="G1497" s="329"/>
      <c r="H1497" s="329"/>
      <c r="I1497" s="329"/>
      <c r="J1497" s="329"/>
      <c r="K1497" s="329"/>
      <c r="L1497" s="329"/>
      <c r="M1497" s="329"/>
      <c r="N1497" s="329"/>
      <c r="O1497" s="329"/>
      <c r="P1497" s="329"/>
      <c r="Q1497" s="329"/>
      <c r="R1497" s="329"/>
      <c r="S1497" s="329"/>
      <c r="T1497" s="329"/>
      <c r="U1497" s="329"/>
      <c r="V1497" s="376"/>
    </row>
    <row r="1498" spans="3:22" ht="18">
      <c r="C1498" s="328"/>
      <c r="D1498" s="329"/>
      <c r="E1498" s="329"/>
      <c r="F1498" s="329"/>
      <c r="G1498" s="329"/>
      <c r="H1498" s="329"/>
      <c r="I1498" s="329"/>
      <c r="J1498" s="329"/>
      <c r="K1498" s="329"/>
      <c r="L1498" s="329"/>
      <c r="M1498" s="329"/>
      <c r="N1498" s="329"/>
      <c r="O1498" s="329"/>
      <c r="P1498" s="329"/>
      <c r="Q1498" s="329"/>
      <c r="R1498" s="329"/>
      <c r="S1498" s="329"/>
      <c r="T1498" s="329"/>
      <c r="U1498" s="329"/>
      <c r="V1498" s="376"/>
    </row>
    <row r="1499" spans="3:22" ht="18">
      <c r="C1499" s="328"/>
      <c r="D1499" s="329"/>
      <c r="E1499" s="329"/>
      <c r="F1499" s="329"/>
      <c r="G1499" s="329"/>
      <c r="H1499" s="329"/>
      <c r="I1499" s="329"/>
      <c r="J1499" s="329"/>
      <c r="K1499" s="329"/>
      <c r="L1499" s="329"/>
      <c r="M1499" s="329"/>
      <c r="N1499" s="329"/>
      <c r="O1499" s="329"/>
      <c r="P1499" s="329"/>
      <c r="Q1499" s="329"/>
      <c r="R1499" s="329"/>
      <c r="S1499" s="329"/>
      <c r="T1499" s="329"/>
      <c r="U1499" s="329"/>
      <c r="V1499" s="376"/>
    </row>
    <row r="1500" spans="3:22" ht="18">
      <c r="C1500" s="328"/>
      <c r="D1500" s="329"/>
      <c r="E1500" s="329"/>
      <c r="F1500" s="329"/>
      <c r="G1500" s="329"/>
      <c r="H1500" s="329"/>
      <c r="I1500" s="329"/>
      <c r="J1500" s="329"/>
      <c r="K1500" s="329"/>
      <c r="L1500" s="329"/>
      <c r="M1500" s="329"/>
      <c r="N1500" s="329"/>
      <c r="O1500" s="329"/>
      <c r="P1500" s="329"/>
      <c r="Q1500" s="329"/>
      <c r="R1500" s="329"/>
      <c r="S1500" s="329"/>
      <c r="T1500" s="329"/>
      <c r="U1500" s="329"/>
      <c r="V1500" s="376"/>
    </row>
    <row r="1501" spans="3:22" ht="18">
      <c r="C1501" s="328"/>
      <c r="D1501" s="329"/>
      <c r="E1501" s="329"/>
      <c r="F1501" s="329"/>
      <c r="G1501" s="329"/>
      <c r="H1501" s="329"/>
      <c r="I1501" s="329"/>
      <c r="J1501" s="329"/>
      <c r="K1501" s="329"/>
      <c r="L1501" s="329"/>
      <c r="M1501" s="329"/>
      <c r="N1501" s="329"/>
      <c r="O1501" s="329"/>
      <c r="P1501" s="329"/>
      <c r="Q1501" s="329"/>
      <c r="R1501" s="329"/>
      <c r="S1501" s="329"/>
      <c r="T1501" s="329"/>
      <c r="U1501" s="329"/>
      <c r="V1501" s="376"/>
    </row>
    <row r="1502" spans="3:22" ht="18">
      <c r="C1502" s="328"/>
      <c r="D1502" s="329"/>
      <c r="E1502" s="329"/>
      <c r="F1502" s="329"/>
      <c r="G1502" s="329"/>
      <c r="H1502" s="329"/>
      <c r="I1502" s="329"/>
      <c r="J1502" s="329"/>
      <c r="K1502" s="329"/>
      <c r="L1502" s="329"/>
      <c r="M1502" s="329"/>
      <c r="N1502" s="329"/>
      <c r="O1502" s="329"/>
      <c r="P1502" s="329"/>
      <c r="Q1502" s="329"/>
      <c r="R1502" s="329"/>
      <c r="S1502" s="329"/>
      <c r="T1502" s="329"/>
      <c r="U1502" s="329"/>
      <c r="V1502" s="376"/>
    </row>
    <row r="1503" spans="3:22" ht="18">
      <c r="C1503" s="328"/>
      <c r="D1503" s="329"/>
      <c r="E1503" s="329"/>
      <c r="F1503" s="329"/>
      <c r="G1503" s="329"/>
      <c r="H1503" s="329"/>
      <c r="I1503" s="329"/>
      <c r="J1503" s="329"/>
      <c r="K1503" s="329"/>
      <c r="L1503" s="329"/>
      <c r="M1503" s="329"/>
      <c r="N1503" s="329"/>
      <c r="O1503" s="329"/>
      <c r="P1503" s="329"/>
      <c r="Q1503" s="329"/>
      <c r="R1503" s="329"/>
      <c r="S1503" s="329"/>
      <c r="T1503" s="329"/>
      <c r="U1503" s="329"/>
      <c r="V1503" s="376"/>
    </row>
    <row r="1504" spans="3:22" ht="18">
      <c r="C1504" s="328"/>
      <c r="D1504" s="329"/>
      <c r="E1504" s="329"/>
      <c r="F1504" s="329"/>
      <c r="G1504" s="329"/>
      <c r="H1504" s="329"/>
      <c r="I1504" s="329"/>
      <c r="J1504" s="329"/>
      <c r="K1504" s="329"/>
      <c r="L1504" s="329"/>
      <c r="M1504" s="329"/>
      <c r="N1504" s="329"/>
      <c r="O1504" s="329"/>
      <c r="P1504" s="329"/>
      <c r="Q1504" s="329"/>
      <c r="R1504" s="329"/>
      <c r="S1504" s="329"/>
      <c r="T1504" s="329"/>
      <c r="U1504" s="329"/>
      <c r="V1504" s="376"/>
    </row>
    <row r="1505" spans="3:22" ht="18">
      <c r="C1505" s="328"/>
      <c r="D1505" s="329"/>
      <c r="E1505" s="329"/>
      <c r="F1505" s="329"/>
      <c r="G1505" s="329"/>
      <c r="H1505" s="329"/>
      <c r="I1505" s="329"/>
      <c r="J1505" s="329"/>
      <c r="K1505" s="329"/>
      <c r="L1505" s="329"/>
      <c r="M1505" s="329"/>
      <c r="N1505" s="329"/>
      <c r="O1505" s="329"/>
      <c r="P1505" s="329"/>
      <c r="Q1505" s="329"/>
      <c r="R1505" s="329"/>
      <c r="S1505" s="329"/>
      <c r="T1505" s="329"/>
      <c r="U1505" s="329"/>
      <c r="V1505" s="376"/>
    </row>
    <row r="1506" spans="3:22" ht="18">
      <c r="C1506" s="328"/>
      <c r="D1506" s="329"/>
      <c r="E1506" s="329"/>
      <c r="F1506" s="329"/>
      <c r="G1506" s="329"/>
      <c r="H1506" s="329"/>
      <c r="I1506" s="329"/>
      <c r="J1506" s="329"/>
      <c r="K1506" s="329"/>
      <c r="L1506" s="329"/>
      <c r="M1506" s="329"/>
      <c r="N1506" s="329"/>
      <c r="O1506" s="329"/>
      <c r="P1506" s="329"/>
      <c r="Q1506" s="329"/>
      <c r="R1506" s="329"/>
      <c r="S1506" s="329"/>
      <c r="T1506" s="329"/>
      <c r="U1506" s="329"/>
      <c r="V1506" s="376"/>
    </row>
    <row r="1507" spans="3:22" ht="18">
      <c r="C1507" s="328"/>
      <c r="D1507" s="329"/>
      <c r="E1507" s="329"/>
      <c r="F1507" s="329"/>
      <c r="G1507" s="329"/>
      <c r="H1507" s="329"/>
      <c r="I1507" s="329"/>
      <c r="J1507" s="329"/>
      <c r="K1507" s="329"/>
      <c r="L1507" s="329"/>
      <c r="M1507" s="329"/>
      <c r="N1507" s="329"/>
      <c r="O1507" s="329"/>
      <c r="P1507" s="329"/>
      <c r="Q1507" s="329"/>
      <c r="R1507" s="329"/>
      <c r="S1507" s="329"/>
      <c r="T1507" s="329"/>
      <c r="U1507" s="329"/>
      <c r="V1507" s="376"/>
    </row>
    <row r="1508" spans="3:22" ht="18">
      <c r="C1508" s="328"/>
      <c r="D1508" s="329"/>
      <c r="E1508" s="329"/>
      <c r="F1508" s="329"/>
      <c r="G1508" s="329"/>
      <c r="H1508" s="329"/>
      <c r="I1508" s="329"/>
      <c r="J1508" s="329"/>
      <c r="K1508" s="329"/>
      <c r="L1508" s="329"/>
      <c r="M1508" s="329"/>
      <c r="N1508" s="329"/>
      <c r="O1508" s="329"/>
      <c r="P1508" s="329"/>
      <c r="Q1508" s="329"/>
      <c r="R1508" s="329"/>
      <c r="S1508" s="329"/>
      <c r="T1508" s="329"/>
      <c r="U1508" s="329"/>
      <c r="V1508" s="376"/>
    </row>
    <row r="1509" spans="3:22" ht="18">
      <c r="C1509" s="328"/>
      <c r="D1509" s="329"/>
      <c r="E1509" s="329"/>
      <c r="F1509" s="329"/>
      <c r="G1509" s="329"/>
      <c r="H1509" s="329"/>
      <c r="I1509" s="329"/>
      <c r="J1509" s="329"/>
      <c r="K1509" s="329"/>
      <c r="L1509" s="329"/>
      <c r="M1509" s="329"/>
      <c r="N1509" s="329"/>
      <c r="O1509" s="329"/>
      <c r="P1509" s="329"/>
      <c r="Q1509" s="329"/>
      <c r="R1509" s="329"/>
      <c r="S1509" s="329"/>
      <c r="T1509" s="329"/>
      <c r="U1509" s="329"/>
      <c r="V1509" s="376"/>
    </row>
    <row r="1510" spans="3:22" ht="18">
      <c r="C1510" s="328"/>
      <c r="D1510" s="329"/>
      <c r="E1510" s="329"/>
      <c r="F1510" s="329"/>
      <c r="G1510" s="329"/>
      <c r="H1510" s="329"/>
      <c r="I1510" s="329"/>
      <c r="J1510" s="329"/>
      <c r="K1510" s="329"/>
      <c r="L1510" s="329"/>
      <c r="M1510" s="329"/>
      <c r="N1510" s="329"/>
      <c r="O1510" s="329"/>
      <c r="P1510" s="329"/>
      <c r="Q1510" s="329"/>
      <c r="R1510" s="329"/>
      <c r="S1510" s="329"/>
      <c r="T1510" s="329"/>
      <c r="U1510" s="329"/>
      <c r="V1510" s="376"/>
    </row>
    <row r="1511" spans="3:22" ht="18">
      <c r="C1511" s="328"/>
      <c r="D1511" s="329"/>
      <c r="E1511" s="329"/>
      <c r="F1511" s="329"/>
      <c r="G1511" s="329"/>
      <c r="H1511" s="329"/>
      <c r="I1511" s="329"/>
      <c r="J1511" s="329"/>
      <c r="K1511" s="329"/>
      <c r="L1511" s="329"/>
      <c r="M1511" s="329"/>
      <c r="N1511" s="329"/>
      <c r="O1511" s="329"/>
      <c r="P1511" s="329"/>
      <c r="Q1511" s="329"/>
      <c r="R1511" s="329"/>
      <c r="S1511" s="329"/>
      <c r="T1511" s="329"/>
      <c r="U1511" s="329"/>
      <c r="V1511" s="376"/>
    </row>
    <row r="1512" spans="3:22" ht="18">
      <c r="C1512" s="328"/>
      <c r="D1512" s="329"/>
      <c r="E1512" s="329"/>
      <c r="F1512" s="329"/>
      <c r="G1512" s="329"/>
      <c r="H1512" s="329"/>
      <c r="I1512" s="329"/>
      <c r="J1512" s="329"/>
      <c r="K1512" s="329"/>
      <c r="L1512" s="329"/>
      <c r="M1512" s="329"/>
      <c r="N1512" s="329"/>
      <c r="O1512" s="329"/>
      <c r="P1512" s="329"/>
      <c r="Q1512" s="329"/>
      <c r="R1512" s="329"/>
      <c r="S1512" s="329"/>
      <c r="T1512" s="329"/>
      <c r="U1512" s="329"/>
      <c r="V1512" s="376"/>
    </row>
    <row r="1513" spans="3:22" ht="18">
      <c r="C1513" s="328"/>
      <c r="D1513" s="329"/>
      <c r="E1513" s="329"/>
      <c r="F1513" s="329"/>
      <c r="G1513" s="329"/>
      <c r="H1513" s="329"/>
      <c r="I1513" s="329"/>
      <c r="J1513" s="329"/>
      <c r="K1513" s="329"/>
      <c r="L1513" s="329"/>
      <c r="M1513" s="329"/>
      <c r="N1513" s="329"/>
      <c r="O1513" s="329"/>
      <c r="P1513" s="329"/>
      <c r="Q1513" s="329"/>
      <c r="R1513" s="329"/>
      <c r="S1513" s="329"/>
      <c r="T1513" s="329"/>
      <c r="U1513" s="329"/>
      <c r="V1513" s="376"/>
    </row>
    <row r="1514" spans="3:22" ht="18">
      <c r="C1514" s="328"/>
      <c r="D1514" s="329"/>
      <c r="E1514" s="329"/>
      <c r="F1514" s="329"/>
      <c r="G1514" s="329"/>
      <c r="H1514" s="329"/>
      <c r="I1514" s="329"/>
      <c r="J1514" s="329"/>
      <c r="K1514" s="329"/>
      <c r="L1514" s="329"/>
      <c r="M1514" s="329"/>
      <c r="N1514" s="329"/>
      <c r="O1514" s="329"/>
      <c r="P1514" s="329"/>
      <c r="Q1514" s="329"/>
      <c r="R1514" s="329"/>
      <c r="S1514" s="329"/>
      <c r="T1514" s="329"/>
      <c r="U1514" s="329"/>
      <c r="V1514" s="376"/>
    </row>
    <row r="1515" spans="3:22" ht="18">
      <c r="C1515" s="328"/>
      <c r="D1515" s="329"/>
      <c r="E1515" s="329"/>
      <c r="F1515" s="329"/>
      <c r="G1515" s="329"/>
      <c r="H1515" s="329"/>
      <c r="I1515" s="329"/>
      <c r="J1515" s="329"/>
      <c r="K1515" s="329"/>
      <c r="L1515" s="329"/>
      <c r="M1515" s="329"/>
      <c r="N1515" s="329"/>
      <c r="O1515" s="329"/>
      <c r="P1515" s="329"/>
      <c r="Q1515" s="329"/>
      <c r="R1515" s="329"/>
      <c r="S1515" s="329"/>
      <c r="T1515" s="329"/>
      <c r="U1515" s="329"/>
      <c r="V1515" s="376"/>
    </row>
    <row r="1516" spans="3:22" ht="18">
      <c r="C1516" s="328"/>
      <c r="D1516" s="329"/>
      <c r="E1516" s="329"/>
      <c r="F1516" s="329"/>
      <c r="G1516" s="329"/>
      <c r="H1516" s="329"/>
      <c r="I1516" s="329"/>
      <c r="J1516" s="329"/>
      <c r="K1516" s="329"/>
      <c r="L1516" s="329"/>
      <c r="M1516" s="329"/>
      <c r="N1516" s="329"/>
      <c r="O1516" s="329"/>
      <c r="P1516" s="329"/>
      <c r="Q1516" s="329"/>
      <c r="R1516" s="329"/>
      <c r="S1516" s="329"/>
      <c r="T1516" s="329"/>
      <c r="U1516" s="329"/>
      <c r="V1516" s="376"/>
    </row>
    <row r="1517" spans="3:22" ht="18">
      <c r="C1517" s="328"/>
      <c r="D1517" s="329"/>
      <c r="E1517" s="329"/>
      <c r="F1517" s="329"/>
      <c r="G1517" s="329"/>
      <c r="H1517" s="329"/>
      <c r="I1517" s="329"/>
      <c r="J1517" s="329"/>
      <c r="K1517" s="329"/>
      <c r="L1517" s="329"/>
      <c r="M1517" s="329"/>
      <c r="N1517" s="329"/>
      <c r="O1517" s="329"/>
      <c r="P1517" s="329"/>
      <c r="Q1517" s="329"/>
      <c r="R1517" s="329"/>
      <c r="S1517" s="329"/>
      <c r="T1517" s="329"/>
      <c r="U1517" s="329"/>
      <c r="V1517" s="376"/>
    </row>
    <row r="1518" spans="3:22" ht="18">
      <c r="C1518" s="328"/>
      <c r="D1518" s="329"/>
      <c r="E1518" s="329"/>
      <c r="F1518" s="329"/>
      <c r="G1518" s="329"/>
      <c r="H1518" s="329"/>
      <c r="I1518" s="329"/>
      <c r="J1518" s="329"/>
      <c r="K1518" s="329"/>
      <c r="L1518" s="329"/>
      <c r="M1518" s="329"/>
      <c r="N1518" s="329"/>
      <c r="O1518" s="329"/>
      <c r="P1518" s="329"/>
      <c r="Q1518" s="329"/>
      <c r="R1518" s="329"/>
      <c r="S1518" s="329"/>
      <c r="T1518" s="329"/>
      <c r="U1518" s="329"/>
      <c r="V1518" s="376"/>
    </row>
    <row r="1519" spans="3:22" ht="18">
      <c r="C1519" s="328"/>
      <c r="D1519" s="329"/>
      <c r="E1519" s="329"/>
      <c r="F1519" s="329"/>
      <c r="G1519" s="329"/>
      <c r="H1519" s="329"/>
      <c r="I1519" s="329"/>
      <c r="J1519" s="329"/>
      <c r="K1519" s="329"/>
      <c r="L1519" s="329"/>
      <c r="M1519" s="329"/>
      <c r="N1519" s="329"/>
      <c r="O1519" s="329"/>
      <c r="P1519" s="329"/>
      <c r="Q1519" s="329"/>
      <c r="R1519" s="329"/>
      <c r="S1519" s="329"/>
      <c r="T1519" s="329"/>
      <c r="U1519" s="329"/>
      <c r="V1519" s="376"/>
    </row>
    <row r="1520" spans="3:22" ht="18">
      <c r="C1520" s="328"/>
      <c r="D1520" s="329"/>
      <c r="E1520" s="329"/>
      <c r="F1520" s="329"/>
      <c r="G1520" s="329"/>
      <c r="H1520" s="329"/>
      <c r="I1520" s="329"/>
      <c r="J1520" s="329"/>
      <c r="K1520" s="329"/>
      <c r="L1520" s="329"/>
      <c r="M1520" s="329"/>
      <c r="N1520" s="329"/>
      <c r="O1520" s="329"/>
      <c r="P1520" s="329"/>
      <c r="Q1520" s="329"/>
      <c r="R1520" s="329"/>
      <c r="S1520" s="329"/>
      <c r="T1520" s="329"/>
      <c r="U1520" s="329"/>
      <c r="V1520" s="376"/>
    </row>
    <row r="1521" spans="3:22" ht="18">
      <c r="C1521" s="328"/>
      <c r="D1521" s="329"/>
      <c r="E1521" s="329"/>
      <c r="F1521" s="329"/>
      <c r="G1521" s="329"/>
      <c r="H1521" s="329"/>
      <c r="I1521" s="329"/>
      <c r="J1521" s="329"/>
      <c r="K1521" s="329"/>
      <c r="L1521" s="329"/>
      <c r="M1521" s="329"/>
      <c r="N1521" s="329"/>
      <c r="O1521" s="329"/>
      <c r="P1521" s="329"/>
      <c r="Q1521" s="329"/>
      <c r="R1521" s="329"/>
      <c r="S1521" s="329"/>
      <c r="T1521" s="329"/>
      <c r="U1521" s="329"/>
      <c r="V1521" s="376"/>
    </row>
    <row r="1522" spans="3:22" ht="18">
      <c r="C1522" s="328"/>
      <c r="D1522" s="329"/>
      <c r="E1522" s="329"/>
      <c r="F1522" s="329"/>
      <c r="G1522" s="329"/>
      <c r="H1522" s="329"/>
      <c r="I1522" s="329"/>
      <c r="J1522" s="329"/>
      <c r="K1522" s="329"/>
      <c r="L1522" s="329"/>
      <c r="M1522" s="329"/>
      <c r="N1522" s="329"/>
      <c r="O1522" s="329"/>
      <c r="P1522" s="329"/>
      <c r="Q1522" s="329"/>
      <c r="R1522" s="329"/>
      <c r="S1522" s="329"/>
      <c r="T1522" s="329"/>
      <c r="U1522" s="329"/>
      <c r="V1522" s="376"/>
    </row>
    <row r="1523" spans="3:22" ht="18">
      <c r="C1523" s="328"/>
      <c r="D1523" s="329"/>
      <c r="E1523" s="329"/>
      <c r="F1523" s="329"/>
      <c r="G1523" s="329"/>
      <c r="H1523" s="329"/>
      <c r="I1523" s="329"/>
      <c r="J1523" s="329"/>
      <c r="K1523" s="329"/>
      <c r="L1523" s="329"/>
      <c r="M1523" s="329"/>
      <c r="N1523" s="329"/>
      <c r="O1523" s="329"/>
      <c r="P1523" s="329"/>
      <c r="Q1523" s="329"/>
      <c r="R1523" s="329"/>
      <c r="S1523" s="329"/>
      <c r="T1523" s="329"/>
      <c r="U1523" s="329"/>
      <c r="V1523" s="376"/>
    </row>
    <row r="1524" spans="3:22" ht="18">
      <c r="C1524" s="328"/>
      <c r="D1524" s="329"/>
      <c r="E1524" s="329"/>
      <c r="F1524" s="329"/>
      <c r="G1524" s="329"/>
      <c r="H1524" s="329"/>
      <c r="I1524" s="329"/>
      <c r="J1524" s="329"/>
      <c r="K1524" s="329"/>
      <c r="L1524" s="329"/>
      <c r="M1524" s="329"/>
      <c r="N1524" s="329"/>
      <c r="O1524" s="329"/>
      <c r="P1524" s="329"/>
      <c r="Q1524" s="329"/>
      <c r="R1524" s="329"/>
      <c r="S1524" s="329"/>
      <c r="T1524" s="329"/>
      <c r="U1524" s="329"/>
      <c r="V1524" s="376"/>
    </row>
    <row r="1525" spans="3:22" ht="18">
      <c r="C1525" s="328"/>
      <c r="D1525" s="329"/>
      <c r="E1525" s="329"/>
      <c r="F1525" s="329"/>
      <c r="G1525" s="329"/>
      <c r="H1525" s="329"/>
      <c r="I1525" s="329"/>
      <c r="J1525" s="329"/>
      <c r="K1525" s="329"/>
      <c r="L1525" s="329"/>
      <c r="M1525" s="329"/>
      <c r="N1525" s="329"/>
      <c r="O1525" s="329"/>
      <c r="P1525" s="329"/>
      <c r="Q1525" s="329"/>
      <c r="R1525" s="329"/>
      <c r="S1525" s="329"/>
      <c r="T1525" s="329"/>
      <c r="U1525" s="329"/>
      <c r="V1525" s="376"/>
    </row>
    <row r="1526" spans="3:22" ht="18">
      <c r="C1526" s="328"/>
      <c r="D1526" s="329"/>
      <c r="E1526" s="329"/>
      <c r="F1526" s="329"/>
      <c r="G1526" s="329"/>
      <c r="H1526" s="329"/>
      <c r="I1526" s="329"/>
      <c r="J1526" s="329"/>
      <c r="K1526" s="329"/>
      <c r="L1526" s="329"/>
      <c r="M1526" s="329"/>
      <c r="N1526" s="329"/>
      <c r="O1526" s="329"/>
      <c r="P1526" s="329"/>
      <c r="Q1526" s="329"/>
      <c r="R1526" s="329"/>
      <c r="S1526" s="329"/>
      <c r="T1526" s="329"/>
      <c r="U1526" s="329"/>
      <c r="V1526" s="376"/>
    </row>
    <row r="1527" spans="3:22" ht="18">
      <c r="C1527" s="328"/>
      <c r="D1527" s="329"/>
      <c r="E1527" s="329"/>
      <c r="F1527" s="329"/>
      <c r="G1527" s="329"/>
      <c r="H1527" s="329"/>
      <c r="I1527" s="329"/>
      <c r="J1527" s="329"/>
      <c r="K1527" s="329"/>
      <c r="L1527" s="329"/>
      <c r="M1527" s="329"/>
      <c r="N1527" s="329"/>
      <c r="O1527" s="329"/>
      <c r="P1527" s="329"/>
      <c r="Q1527" s="329"/>
      <c r="R1527" s="329"/>
      <c r="S1527" s="329"/>
      <c r="T1527" s="329"/>
      <c r="U1527" s="329"/>
      <c r="V1527" s="376"/>
    </row>
    <row r="1528" spans="3:22" ht="18">
      <c r="C1528" s="328"/>
      <c r="D1528" s="329"/>
      <c r="E1528" s="329"/>
      <c r="F1528" s="329"/>
      <c r="G1528" s="329"/>
      <c r="H1528" s="329"/>
      <c r="I1528" s="329"/>
      <c r="J1528" s="329"/>
      <c r="K1528" s="329"/>
      <c r="L1528" s="329"/>
      <c r="M1528" s="329"/>
      <c r="N1528" s="329"/>
      <c r="O1528" s="329"/>
      <c r="P1528" s="329"/>
      <c r="Q1528" s="329"/>
      <c r="R1528" s="329"/>
      <c r="S1528" s="329"/>
      <c r="T1528" s="329"/>
      <c r="U1528" s="329"/>
      <c r="V1528" s="376"/>
    </row>
    <row r="1529" spans="3:22" ht="18">
      <c r="C1529" s="328"/>
      <c r="D1529" s="329"/>
      <c r="E1529" s="329"/>
      <c r="F1529" s="329"/>
      <c r="G1529" s="329"/>
      <c r="H1529" s="329"/>
      <c r="I1529" s="329"/>
      <c r="J1529" s="329"/>
      <c r="K1529" s="329"/>
      <c r="L1529" s="329"/>
      <c r="M1529" s="329"/>
      <c r="N1529" s="329"/>
      <c r="O1529" s="329"/>
      <c r="P1529" s="329"/>
      <c r="Q1529" s="329"/>
      <c r="R1529" s="329"/>
      <c r="S1529" s="329"/>
      <c r="T1529" s="329"/>
      <c r="U1529" s="329"/>
      <c r="V1529" s="376"/>
    </row>
    <row r="1530" spans="3:22" ht="18">
      <c r="C1530" s="328"/>
      <c r="D1530" s="329"/>
      <c r="E1530" s="329"/>
      <c r="F1530" s="329"/>
      <c r="G1530" s="329"/>
      <c r="H1530" s="329"/>
      <c r="I1530" s="329"/>
      <c r="J1530" s="329"/>
      <c r="K1530" s="329"/>
      <c r="L1530" s="329"/>
      <c r="M1530" s="329"/>
      <c r="N1530" s="329"/>
      <c r="O1530" s="329"/>
      <c r="P1530" s="329"/>
      <c r="Q1530" s="329"/>
      <c r="R1530" s="329"/>
      <c r="S1530" s="329"/>
      <c r="T1530" s="329"/>
      <c r="U1530" s="329"/>
      <c r="V1530" s="376"/>
    </row>
    <row r="1531" spans="3:22" ht="18">
      <c r="C1531" s="328"/>
      <c r="D1531" s="329"/>
      <c r="E1531" s="329"/>
      <c r="F1531" s="329"/>
      <c r="G1531" s="329"/>
      <c r="H1531" s="329"/>
      <c r="I1531" s="329"/>
      <c r="J1531" s="329"/>
      <c r="K1531" s="329"/>
      <c r="L1531" s="329"/>
      <c r="M1531" s="329"/>
      <c r="N1531" s="329"/>
      <c r="O1531" s="329"/>
      <c r="P1531" s="329"/>
      <c r="Q1531" s="329"/>
      <c r="R1531" s="329"/>
      <c r="S1531" s="329"/>
      <c r="T1531" s="329"/>
      <c r="U1531" s="329"/>
      <c r="V1531" s="376"/>
    </row>
    <row r="1532" spans="3:22" ht="18">
      <c r="C1532" s="328"/>
      <c r="D1532" s="329"/>
      <c r="E1532" s="329"/>
      <c r="F1532" s="329"/>
      <c r="G1532" s="329"/>
      <c r="H1532" s="329"/>
      <c r="I1532" s="329"/>
      <c r="J1532" s="329"/>
      <c r="K1532" s="329"/>
      <c r="L1532" s="329"/>
      <c r="M1532" s="329"/>
      <c r="N1532" s="329"/>
      <c r="O1532" s="329"/>
      <c r="P1532" s="329"/>
      <c r="Q1532" s="329"/>
      <c r="R1532" s="329"/>
      <c r="S1532" s="329"/>
      <c r="T1532" s="329"/>
      <c r="U1532" s="329"/>
      <c r="V1532" s="376"/>
    </row>
    <row r="1533" spans="3:22" ht="18">
      <c r="C1533" s="328"/>
      <c r="D1533" s="329"/>
      <c r="E1533" s="329"/>
      <c r="F1533" s="329"/>
      <c r="G1533" s="329"/>
      <c r="H1533" s="329"/>
      <c r="I1533" s="329"/>
      <c r="J1533" s="329"/>
      <c r="K1533" s="329"/>
      <c r="L1533" s="329"/>
      <c r="M1533" s="329"/>
      <c r="N1533" s="329"/>
      <c r="O1533" s="329"/>
      <c r="P1533" s="329"/>
      <c r="Q1533" s="329"/>
      <c r="R1533" s="329"/>
      <c r="S1533" s="329"/>
      <c r="T1533" s="329"/>
      <c r="U1533" s="329"/>
      <c r="V1533" s="376"/>
    </row>
    <row r="1534" spans="3:22" ht="18">
      <c r="C1534" s="328"/>
      <c r="D1534" s="329"/>
      <c r="E1534" s="329"/>
      <c r="F1534" s="329"/>
      <c r="G1534" s="329"/>
      <c r="H1534" s="329"/>
      <c r="I1534" s="329"/>
      <c r="J1534" s="329"/>
      <c r="K1534" s="329"/>
      <c r="L1534" s="329"/>
      <c r="M1534" s="329"/>
      <c r="N1534" s="329"/>
      <c r="O1534" s="329"/>
      <c r="P1534" s="329"/>
      <c r="Q1534" s="329"/>
      <c r="R1534" s="329"/>
      <c r="S1534" s="329"/>
      <c r="T1534" s="329"/>
      <c r="U1534" s="329"/>
      <c r="V1534" s="376"/>
    </row>
    <row r="1535" spans="3:22" ht="18">
      <c r="C1535" s="328"/>
      <c r="D1535" s="329"/>
      <c r="E1535" s="329"/>
      <c r="F1535" s="329"/>
      <c r="G1535" s="329"/>
      <c r="H1535" s="329"/>
      <c r="I1535" s="329"/>
      <c r="J1535" s="329"/>
      <c r="K1535" s="329"/>
      <c r="L1535" s="329"/>
      <c r="M1535" s="329"/>
      <c r="N1535" s="329"/>
      <c r="O1535" s="329"/>
      <c r="P1535" s="329"/>
      <c r="Q1535" s="329"/>
      <c r="R1535" s="329"/>
      <c r="S1535" s="329"/>
      <c r="T1535" s="329"/>
      <c r="U1535" s="329"/>
      <c r="V1535" s="376"/>
    </row>
    <row r="1536" spans="3:22" ht="18">
      <c r="C1536" s="328"/>
      <c r="D1536" s="329"/>
      <c r="E1536" s="329"/>
      <c r="F1536" s="329"/>
      <c r="G1536" s="329"/>
      <c r="H1536" s="329"/>
      <c r="I1536" s="329"/>
      <c r="J1536" s="329"/>
      <c r="K1536" s="329"/>
      <c r="L1536" s="329"/>
      <c r="M1536" s="329"/>
      <c r="N1536" s="329"/>
      <c r="O1536" s="329"/>
      <c r="P1536" s="329"/>
      <c r="Q1536" s="329"/>
      <c r="R1536" s="329"/>
      <c r="S1536" s="329"/>
      <c r="T1536" s="329"/>
      <c r="U1536" s="329"/>
      <c r="V1536" s="376"/>
    </row>
    <row r="1537" spans="3:22" ht="18">
      <c r="C1537" s="328"/>
      <c r="D1537" s="329"/>
      <c r="E1537" s="329"/>
      <c r="F1537" s="329"/>
      <c r="G1537" s="329"/>
      <c r="H1537" s="329"/>
      <c r="I1537" s="329"/>
      <c r="J1537" s="329"/>
      <c r="K1537" s="329"/>
      <c r="L1537" s="329"/>
      <c r="M1537" s="329"/>
      <c r="N1537" s="329"/>
      <c r="O1537" s="329"/>
      <c r="P1537" s="329"/>
      <c r="Q1537" s="329"/>
      <c r="R1537" s="329"/>
      <c r="S1537" s="329"/>
      <c r="T1537" s="329"/>
      <c r="U1537" s="329"/>
      <c r="V1537" s="376"/>
    </row>
    <row r="1538" spans="3:22" ht="18">
      <c r="C1538" s="328"/>
      <c r="D1538" s="329"/>
      <c r="E1538" s="329"/>
      <c r="F1538" s="329"/>
      <c r="G1538" s="329"/>
      <c r="H1538" s="329"/>
      <c r="I1538" s="329"/>
      <c r="J1538" s="329"/>
      <c r="K1538" s="329"/>
      <c r="L1538" s="329"/>
      <c r="M1538" s="329"/>
      <c r="N1538" s="329"/>
      <c r="O1538" s="329"/>
      <c r="P1538" s="329"/>
      <c r="Q1538" s="329"/>
      <c r="R1538" s="329"/>
      <c r="S1538" s="329"/>
      <c r="T1538" s="329"/>
      <c r="U1538" s="329"/>
      <c r="V1538" s="376"/>
    </row>
    <row r="1539" spans="3:22" ht="18">
      <c r="C1539" s="328"/>
      <c r="D1539" s="329"/>
      <c r="E1539" s="329"/>
      <c r="F1539" s="329"/>
      <c r="G1539" s="329"/>
      <c r="H1539" s="329"/>
      <c r="I1539" s="329"/>
      <c r="J1539" s="329"/>
      <c r="K1539" s="329"/>
      <c r="L1539" s="329"/>
      <c r="M1539" s="329"/>
      <c r="N1539" s="329"/>
      <c r="O1539" s="329"/>
      <c r="P1539" s="329"/>
      <c r="Q1539" s="329"/>
      <c r="R1539" s="329"/>
      <c r="S1539" s="329"/>
      <c r="T1539" s="329"/>
      <c r="U1539" s="329"/>
      <c r="V1539" s="376"/>
    </row>
    <row r="1540" spans="3:22" ht="18">
      <c r="C1540" s="328"/>
      <c r="D1540" s="329"/>
      <c r="E1540" s="329"/>
      <c r="F1540" s="329"/>
      <c r="G1540" s="329"/>
      <c r="H1540" s="329"/>
      <c r="I1540" s="329"/>
      <c r="J1540" s="329"/>
      <c r="K1540" s="329"/>
      <c r="L1540" s="329"/>
      <c r="M1540" s="329"/>
      <c r="N1540" s="329"/>
      <c r="O1540" s="329"/>
      <c r="P1540" s="329"/>
      <c r="Q1540" s="329"/>
      <c r="R1540" s="329"/>
      <c r="S1540" s="329"/>
      <c r="T1540" s="329"/>
      <c r="U1540" s="329"/>
      <c r="V1540" s="376"/>
    </row>
    <row r="1541" spans="3:22" ht="18">
      <c r="C1541" s="328"/>
      <c r="D1541" s="329"/>
      <c r="E1541" s="329"/>
      <c r="F1541" s="329"/>
      <c r="G1541" s="329"/>
      <c r="H1541" s="329"/>
      <c r="I1541" s="329"/>
      <c r="J1541" s="329"/>
      <c r="K1541" s="329"/>
      <c r="L1541" s="329"/>
      <c r="M1541" s="329"/>
      <c r="N1541" s="329"/>
      <c r="O1541" s="329"/>
      <c r="P1541" s="329"/>
      <c r="Q1541" s="329"/>
      <c r="R1541" s="329"/>
      <c r="S1541" s="329"/>
      <c r="T1541" s="329"/>
      <c r="U1541" s="329"/>
      <c r="V1541" s="376"/>
    </row>
    <row r="1542" spans="3:22" ht="18">
      <c r="C1542" s="328"/>
      <c r="D1542" s="329"/>
      <c r="E1542" s="329"/>
      <c r="F1542" s="329"/>
      <c r="G1542" s="329"/>
      <c r="H1542" s="329"/>
      <c r="I1542" s="329"/>
      <c r="J1542" s="329"/>
      <c r="K1542" s="329"/>
      <c r="L1542" s="329"/>
      <c r="M1542" s="329"/>
      <c r="N1542" s="329"/>
      <c r="O1542" s="329"/>
      <c r="P1542" s="329"/>
      <c r="Q1542" s="329"/>
      <c r="R1542" s="329"/>
      <c r="S1542" s="329"/>
      <c r="T1542" s="329"/>
      <c r="U1542" s="329"/>
      <c r="V1542" s="376"/>
    </row>
    <row r="1543" spans="3:22" ht="18">
      <c r="C1543" s="328"/>
      <c r="D1543" s="329"/>
      <c r="E1543" s="329"/>
      <c r="F1543" s="329"/>
      <c r="G1543" s="329"/>
      <c r="H1543" s="329"/>
      <c r="I1543" s="329"/>
      <c r="J1543" s="329"/>
      <c r="K1543" s="329"/>
      <c r="L1543" s="329"/>
      <c r="M1543" s="329"/>
      <c r="N1543" s="329"/>
      <c r="O1543" s="329"/>
      <c r="P1543" s="329"/>
      <c r="Q1543" s="329"/>
      <c r="R1543" s="329"/>
      <c r="S1543" s="329"/>
      <c r="T1543" s="329"/>
      <c r="U1543" s="329"/>
      <c r="V1543" s="376"/>
    </row>
    <row r="1544" spans="3:22" ht="18">
      <c r="C1544" s="328"/>
      <c r="D1544" s="329"/>
      <c r="E1544" s="329"/>
      <c r="F1544" s="329"/>
      <c r="G1544" s="329"/>
      <c r="H1544" s="329"/>
      <c r="I1544" s="329"/>
      <c r="J1544" s="329"/>
      <c r="K1544" s="329"/>
      <c r="L1544" s="329"/>
      <c r="M1544" s="329"/>
      <c r="N1544" s="329"/>
      <c r="O1544" s="329"/>
      <c r="P1544" s="329"/>
      <c r="Q1544" s="329"/>
      <c r="R1544" s="329"/>
      <c r="S1544" s="329"/>
      <c r="T1544" s="329"/>
      <c r="U1544" s="329"/>
      <c r="V1544" s="376"/>
    </row>
    <row r="1545" spans="3:22" ht="18">
      <c r="C1545" s="328"/>
      <c r="D1545" s="329"/>
      <c r="E1545" s="329"/>
      <c r="F1545" s="329"/>
      <c r="G1545" s="329"/>
      <c r="H1545" s="329"/>
      <c r="I1545" s="329"/>
      <c r="J1545" s="329"/>
      <c r="K1545" s="329"/>
      <c r="L1545" s="329"/>
      <c r="M1545" s="329"/>
      <c r="N1545" s="329"/>
      <c r="O1545" s="329"/>
      <c r="P1545" s="329"/>
      <c r="Q1545" s="329"/>
      <c r="R1545" s="329"/>
      <c r="S1545" s="329"/>
      <c r="T1545" s="329"/>
      <c r="U1545" s="329"/>
      <c r="V1545" s="376"/>
    </row>
    <row r="1546" spans="3:22" ht="18">
      <c r="C1546" s="328"/>
      <c r="D1546" s="329"/>
      <c r="E1546" s="329"/>
      <c r="F1546" s="329"/>
      <c r="G1546" s="329"/>
      <c r="H1546" s="329"/>
      <c r="I1546" s="329"/>
      <c r="J1546" s="329"/>
      <c r="K1546" s="329"/>
      <c r="L1546" s="329"/>
      <c r="M1546" s="329"/>
      <c r="N1546" s="329"/>
      <c r="O1546" s="329"/>
      <c r="P1546" s="329"/>
      <c r="Q1546" s="329"/>
      <c r="R1546" s="329"/>
      <c r="S1546" s="329"/>
      <c r="T1546" s="329"/>
      <c r="U1546" s="329"/>
      <c r="V1546" s="376"/>
    </row>
    <row r="1547" spans="3:22" ht="18">
      <c r="C1547" s="328"/>
      <c r="D1547" s="329"/>
      <c r="E1547" s="329"/>
      <c r="F1547" s="329"/>
      <c r="G1547" s="329"/>
      <c r="H1547" s="329"/>
      <c r="I1547" s="329"/>
      <c r="J1547" s="329"/>
      <c r="K1547" s="329"/>
      <c r="L1547" s="329"/>
      <c r="M1547" s="329"/>
      <c r="N1547" s="329"/>
      <c r="O1547" s="329"/>
      <c r="P1547" s="329"/>
      <c r="Q1547" s="329"/>
      <c r="R1547" s="329"/>
      <c r="S1547" s="329"/>
      <c r="T1547" s="329"/>
      <c r="U1547" s="329"/>
      <c r="V1547" s="376"/>
    </row>
    <row r="1548" spans="3:22" ht="18">
      <c r="C1548" s="328"/>
      <c r="D1548" s="329"/>
      <c r="E1548" s="329"/>
      <c r="F1548" s="329"/>
      <c r="G1548" s="329"/>
      <c r="H1548" s="329"/>
      <c r="I1548" s="329"/>
      <c r="J1548" s="329"/>
      <c r="K1548" s="329"/>
      <c r="L1548" s="329"/>
      <c r="M1548" s="329"/>
      <c r="N1548" s="329"/>
      <c r="O1548" s="329"/>
      <c r="P1548" s="329"/>
      <c r="Q1548" s="329"/>
      <c r="R1548" s="329"/>
      <c r="S1548" s="329"/>
      <c r="T1548" s="329"/>
      <c r="U1548" s="329"/>
      <c r="V1548" s="376"/>
    </row>
    <row r="1549" spans="3:22" ht="18">
      <c r="C1549" s="328"/>
      <c r="D1549" s="329"/>
      <c r="E1549" s="329"/>
      <c r="F1549" s="329"/>
      <c r="G1549" s="329"/>
      <c r="H1549" s="329"/>
      <c r="I1549" s="329"/>
      <c r="J1549" s="329"/>
      <c r="K1549" s="329"/>
      <c r="L1549" s="329"/>
      <c r="M1549" s="329"/>
      <c r="N1549" s="329"/>
      <c r="O1549" s="329"/>
      <c r="P1549" s="329"/>
      <c r="Q1549" s="329"/>
      <c r="R1549" s="329"/>
      <c r="S1549" s="329"/>
      <c r="T1549" s="329"/>
      <c r="U1549" s="329"/>
      <c r="V1549" s="376"/>
    </row>
    <row r="1550" spans="3:22" ht="18">
      <c r="C1550" s="328"/>
      <c r="D1550" s="329"/>
      <c r="E1550" s="329"/>
      <c r="F1550" s="329"/>
      <c r="G1550" s="329"/>
      <c r="H1550" s="329"/>
      <c r="I1550" s="329"/>
      <c r="J1550" s="329"/>
      <c r="K1550" s="329"/>
      <c r="L1550" s="329"/>
      <c r="M1550" s="329"/>
      <c r="N1550" s="329"/>
      <c r="O1550" s="329"/>
      <c r="P1550" s="329"/>
      <c r="Q1550" s="329"/>
      <c r="R1550" s="329"/>
      <c r="S1550" s="329"/>
      <c r="T1550" s="329"/>
      <c r="U1550" s="329"/>
      <c r="V1550" s="376"/>
    </row>
    <row r="1551" spans="3:22" ht="18">
      <c r="C1551" s="328"/>
      <c r="D1551" s="329"/>
      <c r="E1551" s="329"/>
      <c r="F1551" s="329"/>
      <c r="G1551" s="329"/>
      <c r="H1551" s="329"/>
      <c r="I1551" s="329"/>
      <c r="J1551" s="329"/>
      <c r="K1551" s="329"/>
      <c r="L1551" s="329"/>
      <c r="M1551" s="329"/>
      <c r="N1551" s="329"/>
      <c r="O1551" s="329"/>
      <c r="P1551" s="329"/>
      <c r="Q1551" s="329"/>
      <c r="R1551" s="329"/>
      <c r="S1551" s="329"/>
      <c r="T1551" s="329"/>
      <c r="U1551" s="329"/>
      <c r="V1551" s="376"/>
    </row>
    <row r="1552" spans="3:22" ht="18">
      <c r="C1552" s="328"/>
      <c r="D1552" s="329"/>
      <c r="E1552" s="329"/>
      <c r="F1552" s="329"/>
      <c r="G1552" s="329"/>
      <c r="H1552" s="329"/>
      <c r="I1552" s="329"/>
      <c r="J1552" s="329"/>
      <c r="K1552" s="329"/>
      <c r="L1552" s="329"/>
      <c r="M1552" s="329"/>
      <c r="N1552" s="329"/>
      <c r="O1552" s="329"/>
      <c r="P1552" s="329"/>
      <c r="Q1552" s="329"/>
      <c r="R1552" s="329"/>
      <c r="S1552" s="329"/>
      <c r="T1552" s="329"/>
      <c r="U1552" s="329"/>
      <c r="V1552" s="376"/>
    </row>
    <row r="1553" spans="3:22" ht="18">
      <c r="C1553" s="328"/>
      <c r="D1553" s="329"/>
      <c r="E1553" s="329"/>
      <c r="F1553" s="329"/>
      <c r="G1553" s="329"/>
      <c r="H1553" s="329"/>
      <c r="I1553" s="329"/>
      <c r="J1553" s="329"/>
      <c r="K1553" s="329"/>
      <c r="L1553" s="329"/>
      <c r="M1553" s="329"/>
      <c r="N1553" s="329"/>
      <c r="O1553" s="329"/>
      <c r="P1553" s="329"/>
      <c r="Q1553" s="329"/>
      <c r="R1553" s="329"/>
      <c r="S1553" s="329"/>
      <c r="T1553" s="329"/>
      <c r="U1553" s="329"/>
      <c r="V1553" s="376"/>
    </row>
    <row r="1554" spans="3:22" ht="18">
      <c r="C1554" s="328"/>
      <c r="D1554" s="329"/>
      <c r="E1554" s="329"/>
      <c r="F1554" s="329"/>
      <c r="G1554" s="329"/>
      <c r="H1554" s="329"/>
      <c r="I1554" s="329"/>
      <c r="J1554" s="329"/>
      <c r="K1554" s="329"/>
      <c r="L1554" s="329"/>
      <c r="M1554" s="329"/>
      <c r="N1554" s="329"/>
      <c r="O1554" s="329"/>
      <c r="P1554" s="329"/>
      <c r="Q1554" s="329"/>
      <c r="R1554" s="329"/>
      <c r="S1554" s="329"/>
      <c r="T1554" s="329"/>
      <c r="U1554" s="329"/>
      <c r="V1554" s="376"/>
    </row>
    <row r="1555" spans="3:22" ht="18">
      <c r="C1555" s="328"/>
      <c r="D1555" s="329"/>
      <c r="E1555" s="329"/>
      <c r="F1555" s="329"/>
      <c r="G1555" s="329"/>
      <c r="H1555" s="329"/>
      <c r="I1555" s="329"/>
      <c r="J1555" s="329"/>
      <c r="K1555" s="329"/>
      <c r="L1555" s="329"/>
      <c r="M1555" s="329"/>
      <c r="N1555" s="329"/>
      <c r="O1555" s="329"/>
      <c r="P1555" s="329"/>
      <c r="Q1555" s="329"/>
      <c r="R1555" s="329"/>
      <c r="S1555" s="329"/>
      <c r="T1555" s="329"/>
      <c r="U1555" s="329"/>
      <c r="V1555" s="376"/>
    </row>
    <row r="1556" spans="3:22" ht="18">
      <c r="C1556" s="328"/>
      <c r="D1556" s="329"/>
      <c r="E1556" s="329"/>
      <c r="F1556" s="329"/>
      <c r="G1556" s="329"/>
      <c r="H1556" s="329"/>
      <c r="I1556" s="329"/>
      <c r="J1556" s="329"/>
      <c r="K1556" s="329"/>
      <c r="L1556" s="329"/>
      <c r="M1556" s="329"/>
      <c r="N1556" s="329"/>
      <c r="O1556" s="329"/>
      <c r="P1556" s="329"/>
      <c r="Q1556" s="329"/>
      <c r="R1556" s="329"/>
      <c r="S1556" s="329"/>
      <c r="T1556" s="329"/>
      <c r="U1556" s="329"/>
      <c r="V1556" s="376"/>
    </row>
    <row r="1557" spans="3:22" ht="18">
      <c r="C1557" s="328"/>
      <c r="D1557" s="329"/>
      <c r="E1557" s="329"/>
      <c r="F1557" s="329"/>
      <c r="G1557" s="329"/>
      <c r="H1557" s="329"/>
      <c r="I1557" s="329"/>
      <c r="J1557" s="329"/>
      <c r="K1557" s="329"/>
      <c r="L1557" s="329"/>
      <c r="M1557" s="329"/>
      <c r="N1557" s="329"/>
      <c r="O1557" s="329"/>
      <c r="P1557" s="329"/>
      <c r="Q1557" s="329"/>
      <c r="R1557" s="329"/>
      <c r="S1557" s="329"/>
      <c r="T1557" s="329"/>
      <c r="U1557" s="329"/>
      <c r="V1557" s="376"/>
    </row>
    <row r="1558" spans="3:22" ht="18">
      <c r="C1558" s="328"/>
      <c r="D1558" s="329"/>
      <c r="E1558" s="329"/>
      <c r="F1558" s="329"/>
      <c r="G1558" s="329"/>
      <c r="H1558" s="329"/>
      <c r="I1558" s="329"/>
      <c r="J1558" s="329"/>
      <c r="K1558" s="329"/>
      <c r="L1558" s="329"/>
      <c r="M1558" s="329"/>
      <c r="N1558" s="329"/>
      <c r="O1558" s="329"/>
      <c r="P1558" s="329"/>
      <c r="Q1558" s="329"/>
      <c r="R1558" s="329"/>
      <c r="S1558" s="329"/>
      <c r="T1558" s="329"/>
      <c r="U1558" s="329"/>
      <c r="V1558" s="376"/>
    </row>
    <row r="1559" spans="3:22" ht="18">
      <c r="C1559" s="328"/>
      <c r="D1559" s="329"/>
      <c r="E1559" s="329"/>
      <c r="F1559" s="329"/>
      <c r="G1559" s="329"/>
      <c r="H1559" s="329"/>
      <c r="I1559" s="329"/>
      <c r="J1559" s="329"/>
      <c r="K1559" s="329"/>
      <c r="L1559" s="329"/>
      <c r="M1559" s="329"/>
      <c r="N1559" s="329"/>
      <c r="O1559" s="329"/>
      <c r="P1559" s="329"/>
      <c r="Q1559" s="329"/>
      <c r="R1559" s="329"/>
      <c r="S1559" s="329"/>
      <c r="T1559" s="329"/>
      <c r="U1559" s="329"/>
      <c r="V1559" s="376"/>
    </row>
    <row r="1560" spans="3:22" ht="18">
      <c r="C1560" s="328"/>
      <c r="D1560" s="329"/>
      <c r="E1560" s="329"/>
      <c r="F1560" s="329"/>
      <c r="G1560" s="329"/>
      <c r="H1560" s="329"/>
      <c r="I1560" s="329"/>
      <c r="J1560" s="329"/>
      <c r="K1560" s="329"/>
      <c r="L1560" s="329"/>
      <c r="M1560" s="329"/>
      <c r="N1560" s="329"/>
      <c r="O1560" s="329"/>
      <c r="P1560" s="329"/>
      <c r="Q1560" s="329"/>
      <c r="R1560" s="329"/>
      <c r="S1560" s="329"/>
      <c r="T1560" s="329"/>
      <c r="U1560" s="329"/>
      <c r="V1560" s="376"/>
    </row>
    <row r="1561" spans="3:22" ht="18">
      <c r="C1561" s="328"/>
      <c r="D1561" s="329"/>
      <c r="E1561" s="329"/>
      <c r="F1561" s="329"/>
      <c r="G1561" s="329"/>
      <c r="H1561" s="329"/>
      <c r="I1561" s="329"/>
      <c r="J1561" s="329"/>
      <c r="K1561" s="329"/>
      <c r="L1561" s="329"/>
      <c r="M1561" s="329"/>
      <c r="N1561" s="329"/>
      <c r="O1561" s="329"/>
      <c r="P1561" s="329"/>
      <c r="Q1561" s="329"/>
      <c r="R1561" s="329"/>
      <c r="S1561" s="329"/>
      <c r="T1561" s="329"/>
      <c r="U1561" s="329"/>
      <c r="V1561" s="376"/>
    </row>
    <row r="1562" spans="3:22" ht="18">
      <c r="C1562" s="328"/>
      <c r="D1562" s="329"/>
      <c r="E1562" s="329"/>
      <c r="F1562" s="329"/>
      <c r="G1562" s="329"/>
      <c r="H1562" s="329"/>
      <c r="I1562" s="329"/>
      <c r="J1562" s="329"/>
      <c r="K1562" s="329"/>
      <c r="L1562" s="329"/>
      <c r="M1562" s="329"/>
      <c r="N1562" s="329"/>
      <c r="O1562" s="329"/>
      <c r="P1562" s="329"/>
      <c r="Q1562" s="329"/>
      <c r="R1562" s="329"/>
      <c r="S1562" s="329"/>
      <c r="T1562" s="329"/>
      <c r="U1562" s="329"/>
      <c r="V1562" s="376"/>
    </row>
    <row r="1563" spans="3:22" ht="18">
      <c r="C1563" s="328"/>
      <c r="D1563" s="329"/>
      <c r="E1563" s="329"/>
      <c r="F1563" s="329"/>
      <c r="G1563" s="329"/>
      <c r="H1563" s="329"/>
      <c r="I1563" s="329"/>
      <c r="J1563" s="329"/>
      <c r="K1563" s="329"/>
      <c r="L1563" s="329"/>
      <c r="M1563" s="329"/>
      <c r="N1563" s="329"/>
      <c r="O1563" s="329"/>
      <c r="P1563" s="329"/>
      <c r="Q1563" s="329"/>
      <c r="R1563" s="329"/>
      <c r="S1563" s="329"/>
      <c r="T1563" s="329"/>
      <c r="U1563" s="329"/>
      <c r="V1563" s="376"/>
    </row>
    <row r="1564" spans="3:22" ht="18">
      <c r="C1564" s="328"/>
      <c r="D1564" s="329"/>
      <c r="E1564" s="329"/>
      <c r="F1564" s="329"/>
      <c r="G1564" s="329"/>
      <c r="H1564" s="329"/>
      <c r="I1564" s="329"/>
      <c r="J1564" s="329"/>
      <c r="K1564" s="329"/>
      <c r="L1564" s="329"/>
      <c r="M1564" s="329"/>
      <c r="N1564" s="329"/>
      <c r="O1564" s="329"/>
      <c r="P1564" s="329"/>
      <c r="Q1564" s="329"/>
      <c r="R1564" s="329"/>
      <c r="S1564" s="329"/>
      <c r="T1564" s="329"/>
      <c r="U1564" s="329"/>
      <c r="V1564" s="376"/>
    </row>
    <row r="1565" spans="3:22" ht="18">
      <c r="C1565" s="328"/>
      <c r="D1565" s="329"/>
      <c r="E1565" s="329"/>
      <c r="F1565" s="329"/>
      <c r="G1565" s="329"/>
      <c r="H1565" s="329"/>
      <c r="I1565" s="329"/>
      <c r="J1565" s="329"/>
      <c r="K1565" s="329"/>
      <c r="L1565" s="329"/>
      <c r="M1565" s="329"/>
      <c r="N1565" s="329"/>
      <c r="O1565" s="329"/>
      <c r="P1565" s="329"/>
      <c r="Q1565" s="329"/>
      <c r="R1565" s="329"/>
      <c r="S1565" s="329"/>
      <c r="T1565" s="329"/>
      <c r="U1565" s="329"/>
      <c r="V1565" s="376"/>
    </row>
    <row r="1566" spans="3:22" ht="18">
      <c r="C1566" s="328"/>
      <c r="D1566" s="329"/>
      <c r="E1566" s="329"/>
      <c r="F1566" s="329"/>
      <c r="G1566" s="329"/>
      <c r="H1566" s="329"/>
      <c r="I1566" s="329"/>
      <c r="J1566" s="329"/>
      <c r="K1566" s="329"/>
      <c r="L1566" s="329"/>
      <c r="M1566" s="329"/>
      <c r="N1566" s="329"/>
      <c r="O1566" s="329"/>
      <c r="P1566" s="329"/>
      <c r="Q1566" s="329"/>
      <c r="R1566" s="329"/>
      <c r="S1566" s="329"/>
      <c r="T1566" s="329"/>
      <c r="U1566" s="329"/>
      <c r="V1566" s="376"/>
    </row>
    <row r="1567" spans="3:22" ht="18">
      <c r="C1567" s="328"/>
      <c r="D1567" s="329"/>
      <c r="E1567" s="329"/>
      <c r="F1567" s="329"/>
      <c r="G1567" s="329"/>
      <c r="H1567" s="329"/>
      <c r="I1567" s="329"/>
      <c r="J1567" s="329"/>
      <c r="K1567" s="329"/>
      <c r="L1567" s="329"/>
      <c r="M1567" s="329"/>
      <c r="N1567" s="329"/>
      <c r="O1567" s="329"/>
      <c r="P1567" s="329"/>
      <c r="Q1567" s="329"/>
      <c r="R1567" s="329"/>
      <c r="S1567" s="329"/>
      <c r="T1567" s="329"/>
      <c r="U1567" s="329"/>
      <c r="V1567" s="376"/>
    </row>
    <row r="1568" spans="3:22" ht="18">
      <c r="C1568" s="328"/>
      <c r="D1568" s="329"/>
      <c r="E1568" s="329"/>
      <c r="F1568" s="329"/>
      <c r="G1568" s="329"/>
      <c r="H1568" s="329"/>
      <c r="I1568" s="329"/>
      <c r="J1568" s="329"/>
      <c r="K1568" s="329"/>
      <c r="L1568" s="329"/>
      <c r="M1568" s="329"/>
      <c r="N1568" s="329"/>
      <c r="O1568" s="329"/>
      <c r="P1568" s="329"/>
      <c r="Q1568" s="329"/>
      <c r="R1568" s="329"/>
      <c r="S1568" s="329"/>
      <c r="T1568" s="329"/>
      <c r="U1568" s="329"/>
      <c r="V1568" s="376"/>
    </row>
    <row r="1569" spans="3:22" ht="18">
      <c r="C1569" s="328"/>
      <c r="D1569" s="329"/>
      <c r="E1569" s="329"/>
      <c r="F1569" s="329"/>
      <c r="G1569" s="329"/>
      <c r="H1569" s="329"/>
      <c r="I1569" s="329"/>
      <c r="J1569" s="329"/>
      <c r="K1569" s="329"/>
      <c r="L1569" s="329"/>
      <c r="M1569" s="329"/>
      <c r="N1569" s="329"/>
      <c r="O1569" s="329"/>
      <c r="P1569" s="329"/>
      <c r="Q1569" s="329"/>
      <c r="R1569" s="329"/>
      <c r="S1569" s="329"/>
      <c r="T1569" s="329"/>
      <c r="U1569" s="329"/>
      <c r="V1569" s="376"/>
    </row>
    <row r="1570" spans="3:22" ht="18">
      <c r="C1570" s="328"/>
      <c r="D1570" s="329"/>
      <c r="E1570" s="329"/>
      <c r="F1570" s="329"/>
      <c r="G1570" s="329"/>
      <c r="H1570" s="329"/>
      <c r="I1570" s="329"/>
      <c r="J1570" s="329"/>
      <c r="K1570" s="329"/>
      <c r="L1570" s="329"/>
      <c r="M1570" s="329"/>
      <c r="N1570" s="329"/>
      <c r="O1570" s="329"/>
      <c r="P1570" s="329"/>
      <c r="Q1570" s="329"/>
      <c r="R1570" s="329"/>
      <c r="S1570" s="329"/>
      <c r="T1570" s="329"/>
      <c r="U1570" s="329"/>
      <c r="V1570" s="376"/>
    </row>
    <row r="1571" spans="3:22" ht="18">
      <c r="C1571" s="328"/>
      <c r="D1571" s="329"/>
      <c r="E1571" s="329"/>
      <c r="F1571" s="329"/>
      <c r="G1571" s="329"/>
      <c r="H1571" s="329"/>
      <c r="I1571" s="329"/>
      <c r="J1571" s="329"/>
      <c r="K1571" s="329"/>
      <c r="L1571" s="329"/>
      <c r="M1571" s="329"/>
      <c r="N1571" s="329"/>
      <c r="O1571" s="329"/>
      <c r="P1571" s="329"/>
      <c r="Q1571" s="329"/>
      <c r="R1571" s="329"/>
      <c r="S1571" s="329"/>
      <c r="T1571" s="329"/>
      <c r="U1571" s="329"/>
      <c r="V1571" s="376"/>
    </row>
    <row r="1572" spans="3:22" ht="18">
      <c r="C1572" s="328"/>
      <c r="D1572" s="329"/>
      <c r="E1572" s="329"/>
      <c r="F1572" s="329"/>
      <c r="G1572" s="329"/>
      <c r="H1572" s="329"/>
      <c r="I1572" s="329"/>
      <c r="J1572" s="329"/>
      <c r="K1572" s="329"/>
      <c r="L1572" s="329"/>
      <c r="M1572" s="329"/>
      <c r="N1572" s="329"/>
      <c r="O1572" s="329"/>
      <c r="P1572" s="329"/>
      <c r="Q1572" s="329"/>
      <c r="R1572" s="329"/>
      <c r="S1572" s="329"/>
      <c r="T1572" s="329"/>
      <c r="U1572" s="329"/>
      <c r="V1572" s="376"/>
    </row>
    <row r="1573" spans="3:22" ht="18">
      <c r="C1573" s="328"/>
      <c r="D1573" s="329"/>
      <c r="E1573" s="329"/>
      <c r="F1573" s="329"/>
      <c r="G1573" s="329"/>
      <c r="H1573" s="329"/>
      <c r="I1573" s="329"/>
      <c r="J1573" s="329"/>
      <c r="K1573" s="329"/>
      <c r="L1573" s="329"/>
      <c r="M1573" s="329"/>
      <c r="N1573" s="329"/>
      <c r="O1573" s="329"/>
      <c r="P1573" s="329"/>
      <c r="Q1573" s="329"/>
      <c r="R1573" s="329"/>
      <c r="S1573" s="329"/>
      <c r="T1573" s="329"/>
      <c r="U1573" s="329"/>
      <c r="V1573" s="376"/>
    </row>
    <row r="1574" spans="3:22" ht="18">
      <c r="C1574" s="328"/>
      <c r="D1574" s="329"/>
      <c r="E1574" s="329"/>
      <c r="F1574" s="329"/>
      <c r="G1574" s="329"/>
      <c r="H1574" s="329"/>
      <c r="I1574" s="329"/>
      <c r="J1574" s="329"/>
      <c r="K1574" s="329"/>
      <c r="L1574" s="329"/>
      <c r="M1574" s="329"/>
      <c r="N1574" s="329"/>
      <c r="O1574" s="329"/>
      <c r="P1574" s="329"/>
      <c r="Q1574" s="329"/>
      <c r="R1574" s="329"/>
      <c r="S1574" s="329"/>
      <c r="T1574" s="329"/>
      <c r="U1574" s="329"/>
      <c r="V1574" s="376"/>
    </row>
    <row r="1575" spans="3:22" ht="18">
      <c r="C1575" s="328"/>
      <c r="D1575" s="329"/>
      <c r="E1575" s="329"/>
      <c r="F1575" s="329"/>
      <c r="G1575" s="329"/>
      <c r="H1575" s="329"/>
      <c r="I1575" s="329"/>
      <c r="J1575" s="329"/>
      <c r="K1575" s="329"/>
      <c r="L1575" s="329"/>
      <c r="M1575" s="329"/>
      <c r="N1575" s="329"/>
      <c r="O1575" s="329"/>
      <c r="P1575" s="329"/>
      <c r="Q1575" s="329"/>
      <c r="R1575" s="329"/>
      <c r="S1575" s="329"/>
      <c r="T1575" s="329"/>
      <c r="U1575" s="329"/>
      <c r="V1575" s="376"/>
    </row>
    <row r="1576" spans="3:22" ht="18">
      <c r="C1576" s="328"/>
      <c r="D1576" s="329"/>
      <c r="E1576" s="329"/>
      <c r="F1576" s="329"/>
      <c r="G1576" s="329"/>
      <c r="H1576" s="329"/>
      <c r="I1576" s="329"/>
      <c r="J1576" s="329"/>
      <c r="K1576" s="329"/>
      <c r="L1576" s="329"/>
      <c r="M1576" s="329"/>
      <c r="N1576" s="329"/>
      <c r="O1576" s="329"/>
      <c r="P1576" s="329"/>
      <c r="Q1576" s="329"/>
      <c r="R1576" s="329"/>
      <c r="S1576" s="329"/>
      <c r="T1576" s="329"/>
      <c r="U1576" s="329"/>
      <c r="V1576" s="376"/>
    </row>
    <row r="1577" spans="3:22" ht="18">
      <c r="C1577" s="328"/>
      <c r="D1577" s="329"/>
      <c r="E1577" s="329"/>
      <c r="F1577" s="329"/>
      <c r="G1577" s="329"/>
      <c r="H1577" s="329"/>
      <c r="I1577" s="329"/>
      <c r="J1577" s="329"/>
      <c r="K1577" s="329"/>
      <c r="L1577" s="329"/>
      <c r="M1577" s="329"/>
      <c r="N1577" s="329"/>
      <c r="O1577" s="329"/>
      <c r="P1577" s="329"/>
      <c r="Q1577" s="329"/>
      <c r="R1577" s="329"/>
      <c r="S1577" s="329"/>
      <c r="T1577" s="329"/>
      <c r="U1577" s="329"/>
      <c r="V1577" s="376"/>
    </row>
    <row r="1578" spans="3:22" ht="18">
      <c r="C1578" s="328"/>
      <c r="D1578" s="329"/>
      <c r="E1578" s="329"/>
      <c r="F1578" s="329"/>
      <c r="G1578" s="329"/>
      <c r="H1578" s="329"/>
      <c r="I1578" s="329"/>
      <c r="J1578" s="329"/>
      <c r="K1578" s="329"/>
      <c r="L1578" s="329"/>
      <c r="M1578" s="329"/>
      <c r="N1578" s="329"/>
      <c r="O1578" s="329"/>
      <c r="P1578" s="329"/>
      <c r="Q1578" s="329"/>
      <c r="R1578" s="329"/>
      <c r="S1578" s="329"/>
      <c r="T1578" s="329"/>
      <c r="U1578" s="329"/>
      <c r="V1578" s="376"/>
    </row>
    <row r="1579" spans="3:22" ht="18">
      <c r="C1579" s="328"/>
      <c r="D1579" s="329"/>
      <c r="E1579" s="329"/>
      <c r="F1579" s="329"/>
      <c r="G1579" s="329"/>
      <c r="H1579" s="329"/>
      <c r="I1579" s="329"/>
      <c r="J1579" s="329"/>
      <c r="K1579" s="329"/>
      <c r="L1579" s="329"/>
      <c r="M1579" s="329"/>
      <c r="N1579" s="329"/>
      <c r="O1579" s="329"/>
      <c r="P1579" s="329"/>
      <c r="Q1579" s="329"/>
      <c r="R1579" s="329"/>
      <c r="S1579" s="329"/>
      <c r="T1579" s="329"/>
      <c r="U1579" s="329"/>
      <c r="V1579" s="376"/>
    </row>
    <row r="1580" spans="3:22" ht="18">
      <c r="C1580" s="328"/>
      <c r="D1580" s="329"/>
      <c r="E1580" s="329"/>
      <c r="F1580" s="329"/>
      <c r="G1580" s="329"/>
      <c r="H1580" s="329"/>
      <c r="I1580" s="329"/>
      <c r="J1580" s="329"/>
      <c r="K1580" s="329"/>
      <c r="L1580" s="329"/>
      <c r="M1580" s="329"/>
      <c r="N1580" s="329"/>
      <c r="O1580" s="329"/>
      <c r="P1580" s="329"/>
      <c r="Q1580" s="329"/>
      <c r="R1580" s="329"/>
      <c r="S1580" s="329"/>
      <c r="T1580" s="329"/>
      <c r="U1580" s="329"/>
      <c r="V1580" s="376"/>
    </row>
    <row r="1581" spans="3:22" ht="18">
      <c r="C1581" s="328"/>
      <c r="D1581" s="329"/>
      <c r="E1581" s="329"/>
      <c r="F1581" s="329"/>
      <c r="G1581" s="329"/>
      <c r="H1581" s="329"/>
      <c r="I1581" s="329"/>
      <c r="J1581" s="329"/>
      <c r="K1581" s="329"/>
      <c r="L1581" s="329"/>
      <c r="M1581" s="329"/>
      <c r="N1581" s="329"/>
      <c r="O1581" s="329"/>
      <c r="P1581" s="329"/>
      <c r="Q1581" s="329"/>
      <c r="R1581" s="329"/>
      <c r="S1581" s="329"/>
      <c r="T1581" s="329"/>
      <c r="U1581" s="329"/>
      <c r="V1581" s="376"/>
    </row>
    <row r="1582" spans="3:22" ht="18">
      <c r="C1582" s="328"/>
      <c r="D1582" s="329"/>
      <c r="E1582" s="329"/>
      <c r="F1582" s="329"/>
      <c r="G1582" s="329"/>
      <c r="H1582" s="329"/>
      <c r="I1582" s="329"/>
      <c r="J1582" s="329"/>
      <c r="K1582" s="329"/>
      <c r="L1582" s="329"/>
      <c r="M1582" s="329"/>
      <c r="N1582" s="329"/>
      <c r="O1582" s="329"/>
      <c r="P1582" s="329"/>
      <c r="Q1582" s="329"/>
      <c r="R1582" s="329"/>
      <c r="S1582" s="329"/>
      <c r="T1582" s="329"/>
      <c r="U1582" s="329"/>
      <c r="V1582" s="376"/>
    </row>
    <row r="1583" spans="3:22" ht="18">
      <c r="C1583" s="328"/>
      <c r="D1583" s="329"/>
      <c r="E1583" s="329"/>
      <c r="F1583" s="329"/>
      <c r="G1583" s="329"/>
      <c r="H1583" s="329"/>
      <c r="I1583" s="329"/>
      <c r="J1583" s="329"/>
      <c r="K1583" s="329"/>
      <c r="L1583" s="329"/>
      <c r="M1583" s="329"/>
      <c r="N1583" s="329"/>
      <c r="O1583" s="329"/>
      <c r="P1583" s="329"/>
      <c r="Q1583" s="329"/>
      <c r="R1583" s="329"/>
      <c r="S1583" s="329"/>
      <c r="T1583" s="329"/>
      <c r="U1583" s="329"/>
      <c r="V1583" s="376"/>
    </row>
    <row r="1584" spans="3:22" ht="18">
      <c r="C1584" s="328"/>
      <c r="D1584" s="329"/>
      <c r="E1584" s="329"/>
      <c r="F1584" s="329"/>
      <c r="G1584" s="329"/>
      <c r="H1584" s="329"/>
      <c r="I1584" s="329"/>
      <c r="J1584" s="329"/>
      <c r="K1584" s="329"/>
      <c r="L1584" s="329"/>
      <c r="M1584" s="329"/>
      <c r="N1584" s="329"/>
      <c r="O1584" s="329"/>
      <c r="P1584" s="329"/>
      <c r="Q1584" s="329"/>
      <c r="R1584" s="329"/>
      <c r="S1584" s="329"/>
      <c r="T1584" s="329"/>
      <c r="U1584" s="329"/>
      <c r="V1584" s="376"/>
    </row>
    <row r="1585" spans="3:22" ht="18">
      <c r="C1585" s="328"/>
      <c r="D1585" s="329"/>
      <c r="E1585" s="329"/>
      <c r="F1585" s="329"/>
      <c r="G1585" s="329"/>
      <c r="H1585" s="329"/>
      <c r="I1585" s="329"/>
      <c r="J1585" s="329"/>
      <c r="K1585" s="329"/>
      <c r="L1585" s="329"/>
      <c r="M1585" s="329"/>
      <c r="N1585" s="329"/>
      <c r="O1585" s="329"/>
      <c r="P1585" s="329"/>
      <c r="Q1585" s="329"/>
      <c r="R1585" s="329"/>
      <c r="S1585" s="329"/>
      <c r="T1585" s="329"/>
      <c r="U1585" s="329"/>
      <c r="V1585" s="376"/>
    </row>
    <row r="1586" spans="3:22" ht="18">
      <c r="C1586" s="328"/>
      <c r="D1586" s="329"/>
      <c r="E1586" s="329"/>
      <c r="F1586" s="329"/>
      <c r="G1586" s="329"/>
      <c r="H1586" s="329"/>
      <c r="I1586" s="329"/>
      <c r="J1586" s="329"/>
      <c r="K1586" s="329"/>
      <c r="L1586" s="329"/>
      <c r="M1586" s="329"/>
      <c r="N1586" s="329"/>
      <c r="O1586" s="329"/>
      <c r="P1586" s="329"/>
      <c r="Q1586" s="329"/>
      <c r="R1586" s="329"/>
      <c r="S1586" s="329"/>
      <c r="T1586" s="329"/>
      <c r="U1586" s="329"/>
      <c r="V1586" s="376"/>
    </row>
    <row r="1587" spans="3:22" ht="18">
      <c r="C1587" s="328"/>
      <c r="D1587" s="329"/>
      <c r="E1587" s="329"/>
      <c r="F1587" s="329"/>
      <c r="G1587" s="329"/>
      <c r="H1587" s="329"/>
      <c r="I1587" s="329"/>
      <c r="J1587" s="329"/>
      <c r="K1587" s="329"/>
      <c r="L1587" s="329"/>
      <c r="M1587" s="329"/>
      <c r="N1587" s="329"/>
      <c r="O1587" s="329"/>
      <c r="P1587" s="329"/>
      <c r="Q1587" s="329"/>
      <c r="R1587" s="329"/>
      <c r="S1587" s="329"/>
      <c r="T1587" s="329"/>
      <c r="U1587" s="329"/>
      <c r="V1587" s="376"/>
    </row>
    <row r="1588" spans="3:22" ht="18">
      <c r="C1588" s="328"/>
      <c r="D1588" s="329"/>
      <c r="E1588" s="329"/>
      <c r="F1588" s="329"/>
      <c r="G1588" s="329"/>
      <c r="H1588" s="329"/>
      <c r="I1588" s="329"/>
      <c r="J1588" s="329"/>
      <c r="K1588" s="329"/>
      <c r="L1588" s="329"/>
      <c r="M1588" s="329"/>
      <c r="N1588" s="329"/>
      <c r="O1588" s="329"/>
      <c r="P1588" s="329"/>
      <c r="Q1588" s="329"/>
      <c r="R1588" s="329"/>
      <c r="S1588" s="329"/>
      <c r="T1588" s="329"/>
      <c r="U1588" s="329"/>
      <c r="V1588" s="376"/>
    </row>
    <row r="1589" spans="3:22" ht="18">
      <c r="C1589" s="328"/>
      <c r="D1589" s="329"/>
      <c r="E1589" s="329"/>
      <c r="F1589" s="329"/>
      <c r="G1589" s="329"/>
      <c r="H1589" s="329"/>
      <c r="I1589" s="329"/>
      <c r="J1589" s="329"/>
      <c r="K1589" s="329"/>
      <c r="L1589" s="329"/>
      <c r="M1589" s="329"/>
      <c r="N1589" s="329"/>
      <c r="O1589" s="329"/>
      <c r="P1589" s="329"/>
      <c r="Q1589" s="329"/>
      <c r="R1589" s="329"/>
      <c r="S1589" s="329"/>
      <c r="T1589" s="329"/>
      <c r="U1589" s="329"/>
      <c r="V1589" s="376"/>
    </row>
    <row r="1590" spans="3:22" ht="18">
      <c r="C1590" s="328"/>
      <c r="D1590" s="329"/>
      <c r="E1590" s="329"/>
      <c r="F1590" s="329"/>
      <c r="G1590" s="329"/>
      <c r="H1590" s="329"/>
      <c r="I1590" s="329"/>
      <c r="J1590" s="329"/>
      <c r="K1590" s="329"/>
      <c r="L1590" s="329"/>
      <c r="M1590" s="329"/>
      <c r="N1590" s="329"/>
      <c r="O1590" s="329"/>
      <c r="P1590" s="329"/>
      <c r="Q1590" s="329"/>
      <c r="R1590" s="329"/>
      <c r="S1590" s="329"/>
      <c r="T1590" s="329"/>
      <c r="U1590" s="329"/>
      <c r="V1590" s="376"/>
    </row>
    <row r="1591" spans="3:22" ht="18">
      <c r="C1591" s="328"/>
      <c r="D1591" s="329"/>
      <c r="E1591" s="329"/>
      <c r="F1591" s="329"/>
      <c r="G1591" s="329"/>
      <c r="H1591" s="329"/>
      <c r="I1591" s="329"/>
      <c r="J1591" s="329"/>
      <c r="K1591" s="329"/>
      <c r="L1591" s="329"/>
      <c r="M1591" s="329"/>
      <c r="N1591" s="329"/>
      <c r="O1591" s="329"/>
      <c r="P1591" s="329"/>
      <c r="Q1591" s="329"/>
      <c r="R1591" s="329"/>
      <c r="S1591" s="329"/>
      <c r="T1591" s="329"/>
      <c r="U1591" s="329"/>
      <c r="V1591" s="376"/>
    </row>
    <row r="1592" spans="3:22" ht="18">
      <c r="C1592" s="328"/>
      <c r="D1592" s="329"/>
      <c r="E1592" s="329"/>
      <c r="F1592" s="329"/>
      <c r="G1592" s="329"/>
      <c r="H1592" s="329"/>
      <c r="I1592" s="329"/>
      <c r="J1592" s="329"/>
      <c r="K1592" s="329"/>
      <c r="L1592" s="329"/>
      <c r="M1592" s="329"/>
      <c r="N1592" s="329"/>
      <c r="O1592" s="329"/>
      <c r="P1592" s="329"/>
      <c r="Q1592" s="329"/>
      <c r="R1592" s="329"/>
      <c r="S1592" s="329"/>
      <c r="T1592" s="329"/>
      <c r="U1592" s="329"/>
      <c r="V1592" s="376"/>
    </row>
    <row r="1593" spans="3:22" ht="18">
      <c r="C1593" s="328"/>
      <c r="D1593" s="329"/>
      <c r="E1593" s="329"/>
      <c r="F1593" s="329"/>
      <c r="G1593" s="329"/>
      <c r="H1593" s="329"/>
      <c r="I1593" s="329"/>
      <c r="J1593" s="329"/>
      <c r="K1593" s="329"/>
      <c r="L1593" s="329"/>
      <c r="M1593" s="329"/>
      <c r="N1593" s="329"/>
      <c r="O1593" s="329"/>
      <c r="P1593" s="329"/>
      <c r="Q1593" s="329"/>
      <c r="R1593" s="329"/>
      <c r="S1593" s="329"/>
      <c r="T1593" s="329"/>
      <c r="U1593" s="329"/>
      <c r="V1593" s="376"/>
    </row>
    <row r="1594" spans="3:22" ht="18">
      <c r="C1594" s="328"/>
      <c r="D1594" s="329"/>
      <c r="E1594" s="329"/>
      <c r="F1594" s="329"/>
      <c r="G1594" s="329"/>
      <c r="H1594" s="329"/>
      <c r="I1594" s="329"/>
      <c r="J1594" s="329"/>
      <c r="K1594" s="329"/>
      <c r="L1594" s="329"/>
      <c r="M1594" s="329"/>
      <c r="N1594" s="329"/>
      <c r="O1594" s="329"/>
      <c r="P1594" s="329"/>
      <c r="Q1594" s="329"/>
      <c r="R1594" s="329"/>
      <c r="S1594" s="329"/>
      <c r="T1594" s="329"/>
      <c r="U1594" s="329"/>
      <c r="V1594" s="376"/>
    </row>
    <row r="1595" spans="3:22" ht="18">
      <c r="C1595" s="328"/>
      <c r="D1595" s="329"/>
      <c r="E1595" s="329"/>
      <c r="F1595" s="329"/>
      <c r="G1595" s="329"/>
      <c r="H1595" s="329"/>
      <c r="I1595" s="329"/>
      <c r="J1595" s="329"/>
      <c r="K1595" s="329"/>
      <c r="L1595" s="329"/>
      <c r="M1595" s="329"/>
      <c r="N1595" s="329"/>
      <c r="O1595" s="329"/>
      <c r="P1595" s="329"/>
      <c r="Q1595" s="329"/>
      <c r="R1595" s="329"/>
      <c r="S1595" s="329"/>
      <c r="T1595" s="329"/>
      <c r="U1595" s="329"/>
      <c r="V1595" s="376"/>
    </row>
    <row r="1596" spans="3:22" ht="18">
      <c r="C1596" s="328"/>
      <c r="D1596" s="329"/>
      <c r="E1596" s="329"/>
      <c r="F1596" s="329"/>
      <c r="G1596" s="329"/>
      <c r="H1596" s="329"/>
      <c r="I1596" s="329"/>
      <c r="J1596" s="329"/>
      <c r="K1596" s="329"/>
      <c r="L1596" s="329"/>
      <c r="M1596" s="329"/>
      <c r="N1596" s="329"/>
      <c r="O1596" s="329"/>
      <c r="P1596" s="329"/>
      <c r="Q1596" s="329"/>
      <c r="R1596" s="329"/>
      <c r="S1596" s="329"/>
      <c r="T1596" s="329"/>
      <c r="U1596" s="329"/>
      <c r="V1596" s="376"/>
    </row>
    <row r="1597" spans="3:22" ht="18">
      <c r="C1597" s="328"/>
      <c r="D1597" s="329"/>
      <c r="E1597" s="329"/>
      <c r="F1597" s="329"/>
      <c r="G1597" s="329"/>
      <c r="H1597" s="329"/>
      <c r="I1597" s="329"/>
      <c r="J1597" s="329"/>
      <c r="K1597" s="329"/>
      <c r="L1597" s="329"/>
      <c r="M1597" s="329"/>
      <c r="N1597" s="329"/>
      <c r="O1597" s="329"/>
      <c r="P1597" s="329"/>
      <c r="Q1597" s="329"/>
      <c r="R1597" s="329"/>
      <c r="S1597" s="329"/>
      <c r="T1597" s="329"/>
      <c r="U1597" s="329"/>
      <c r="V1597" s="376"/>
    </row>
    <row r="1598" spans="3:22" ht="18">
      <c r="C1598" s="328"/>
      <c r="D1598" s="329"/>
      <c r="E1598" s="329"/>
      <c r="F1598" s="329"/>
      <c r="G1598" s="329"/>
      <c r="H1598" s="329"/>
      <c r="I1598" s="329"/>
      <c r="J1598" s="329"/>
      <c r="K1598" s="329"/>
      <c r="L1598" s="329"/>
      <c r="M1598" s="329"/>
      <c r="N1598" s="329"/>
      <c r="O1598" s="329"/>
      <c r="P1598" s="329"/>
      <c r="Q1598" s="329"/>
      <c r="R1598" s="329"/>
      <c r="S1598" s="329"/>
      <c r="T1598" s="329"/>
      <c r="U1598" s="329"/>
      <c r="V1598" s="376"/>
    </row>
    <row r="1599" spans="3:22" ht="18">
      <c r="C1599" s="328"/>
      <c r="D1599" s="329"/>
      <c r="E1599" s="329"/>
      <c r="F1599" s="329"/>
      <c r="G1599" s="329"/>
      <c r="H1599" s="329"/>
      <c r="I1599" s="329"/>
      <c r="J1599" s="329"/>
      <c r="K1599" s="329"/>
      <c r="L1599" s="329"/>
      <c r="M1599" s="329"/>
      <c r="N1599" s="329"/>
      <c r="O1599" s="329"/>
      <c r="P1599" s="329"/>
      <c r="Q1599" s="329"/>
      <c r="R1599" s="329"/>
      <c r="S1599" s="329"/>
      <c r="T1599" s="329"/>
      <c r="U1599" s="329"/>
      <c r="V1599" s="376"/>
    </row>
    <row r="1600" spans="3:22" ht="18">
      <c r="C1600" s="328"/>
      <c r="D1600" s="329"/>
      <c r="E1600" s="329"/>
      <c r="F1600" s="329"/>
      <c r="G1600" s="329"/>
      <c r="H1600" s="329"/>
      <c r="I1600" s="329"/>
      <c r="J1600" s="329"/>
      <c r="K1600" s="329"/>
      <c r="L1600" s="329"/>
      <c r="M1600" s="329"/>
      <c r="N1600" s="329"/>
      <c r="O1600" s="329"/>
      <c r="P1600" s="329"/>
      <c r="Q1600" s="329"/>
      <c r="R1600" s="329"/>
      <c r="S1600" s="329"/>
      <c r="T1600" s="329"/>
      <c r="U1600" s="329"/>
      <c r="V1600" s="376"/>
    </row>
    <row r="1601" spans="3:22" ht="18">
      <c r="C1601" s="328"/>
      <c r="D1601" s="329"/>
      <c r="E1601" s="329"/>
      <c r="F1601" s="329"/>
      <c r="G1601" s="329"/>
      <c r="H1601" s="329"/>
      <c r="I1601" s="329"/>
      <c r="J1601" s="329"/>
      <c r="K1601" s="329"/>
      <c r="L1601" s="329"/>
      <c r="M1601" s="329"/>
      <c r="N1601" s="329"/>
      <c r="O1601" s="329"/>
      <c r="P1601" s="329"/>
      <c r="Q1601" s="329"/>
      <c r="R1601" s="329"/>
      <c r="S1601" s="329"/>
      <c r="T1601" s="329"/>
      <c r="U1601" s="329"/>
      <c r="V1601" s="376"/>
    </row>
    <row r="1602" spans="3:22" ht="18">
      <c r="C1602" s="328"/>
      <c r="D1602" s="329"/>
      <c r="E1602" s="329"/>
      <c r="F1602" s="329"/>
      <c r="G1602" s="329"/>
      <c r="H1602" s="329"/>
      <c r="I1602" s="329"/>
      <c r="J1602" s="329"/>
      <c r="K1602" s="329"/>
      <c r="L1602" s="329"/>
      <c r="M1602" s="329"/>
      <c r="N1602" s="329"/>
      <c r="O1602" s="329"/>
      <c r="P1602" s="329"/>
      <c r="Q1602" s="329"/>
      <c r="R1602" s="329"/>
      <c r="S1602" s="329"/>
      <c r="T1602" s="329"/>
      <c r="U1602" s="329"/>
      <c r="V1602" s="376"/>
    </row>
    <row r="1603" spans="3:22" ht="18">
      <c r="C1603" s="328"/>
      <c r="D1603" s="329"/>
      <c r="E1603" s="329"/>
      <c r="F1603" s="329"/>
      <c r="G1603" s="329"/>
      <c r="H1603" s="329"/>
      <c r="I1603" s="329"/>
      <c r="J1603" s="329"/>
      <c r="K1603" s="329"/>
      <c r="L1603" s="329"/>
      <c r="M1603" s="329"/>
      <c r="N1603" s="329"/>
      <c r="O1603" s="329"/>
      <c r="P1603" s="329"/>
      <c r="Q1603" s="329"/>
      <c r="R1603" s="329"/>
      <c r="S1603" s="329"/>
      <c r="T1603" s="329"/>
      <c r="U1603" s="329"/>
      <c r="V1603" s="376"/>
    </row>
    <row r="1604" spans="3:22" ht="18">
      <c r="C1604" s="328"/>
      <c r="D1604" s="329"/>
      <c r="E1604" s="329"/>
      <c r="F1604" s="329"/>
      <c r="G1604" s="329"/>
      <c r="H1604" s="329"/>
      <c r="I1604" s="329"/>
      <c r="J1604" s="329"/>
      <c r="K1604" s="329"/>
      <c r="L1604" s="329"/>
      <c r="M1604" s="329"/>
      <c r="N1604" s="329"/>
      <c r="O1604" s="329"/>
      <c r="P1604" s="329"/>
      <c r="Q1604" s="329"/>
      <c r="R1604" s="329"/>
      <c r="S1604" s="329"/>
      <c r="T1604" s="329"/>
      <c r="U1604" s="329"/>
      <c r="V1604" s="376"/>
    </row>
    <row r="1605" spans="3:22" ht="18">
      <c r="C1605" s="328"/>
      <c r="D1605" s="329"/>
      <c r="E1605" s="329"/>
      <c r="F1605" s="329"/>
      <c r="G1605" s="329"/>
      <c r="H1605" s="329"/>
      <c r="I1605" s="329"/>
      <c r="J1605" s="329"/>
      <c r="K1605" s="329"/>
      <c r="L1605" s="329"/>
      <c r="M1605" s="329"/>
      <c r="N1605" s="329"/>
      <c r="O1605" s="329"/>
      <c r="P1605" s="329"/>
      <c r="Q1605" s="329"/>
      <c r="R1605" s="329"/>
      <c r="S1605" s="329"/>
      <c r="T1605" s="329"/>
      <c r="U1605" s="329"/>
      <c r="V1605" s="376"/>
    </row>
    <row r="1606" spans="3:22" ht="18">
      <c r="C1606" s="328"/>
      <c r="D1606" s="329"/>
      <c r="E1606" s="329"/>
      <c r="F1606" s="329"/>
      <c r="G1606" s="329"/>
      <c r="H1606" s="329"/>
      <c r="I1606" s="329"/>
      <c r="J1606" s="329"/>
      <c r="K1606" s="329"/>
      <c r="L1606" s="329"/>
      <c r="M1606" s="329"/>
      <c r="N1606" s="329"/>
      <c r="O1606" s="329"/>
      <c r="P1606" s="329"/>
      <c r="Q1606" s="329"/>
      <c r="R1606" s="329"/>
      <c r="S1606" s="329"/>
      <c r="T1606" s="329"/>
      <c r="U1606" s="329"/>
      <c r="V1606" s="376"/>
    </row>
    <row r="1607" spans="3:22" ht="18">
      <c r="C1607" s="328"/>
      <c r="D1607" s="329"/>
      <c r="E1607" s="329"/>
      <c r="F1607" s="329"/>
      <c r="G1607" s="329"/>
      <c r="H1607" s="329"/>
      <c r="I1607" s="329"/>
      <c r="J1607" s="329"/>
      <c r="K1607" s="329"/>
      <c r="L1607" s="329"/>
      <c r="M1607" s="329"/>
      <c r="N1607" s="329"/>
      <c r="O1607" s="329"/>
      <c r="P1607" s="329"/>
      <c r="Q1607" s="329"/>
      <c r="R1607" s="329"/>
      <c r="S1607" s="329"/>
      <c r="T1607" s="329"/>
      <c r="U1607" s="329"/>
      <c r="V1607" s="376"/>
    </row>
    <row r="1608" spans="3:22" ht="18">
      <c r="C1608" s="328"/>
      <c r="D1608" s="329"/>
      <c r="E1608" s="329"/>
      <c r="F1608" s="329"/>
      <c r="G1608" s="329"/>
      <c r="H1608" s="329"/>
      <c r="I1608" s="329"/>
      <c r="J1608" s="329"/>
      <c r="K1608" s="329"/>
      <c r="L1608" s="329"/>
      <c r="M1608" s="329"/>
      <c r="N1608" s="329"/>
      <c r="O1608" s="329"/>
      <c r="P1608" s="329"/>
      <c r="Q1608" s="329"/>
      <c r="R1608" s="329"/>
      <c r="S1608" s="329"/>
      <c r="T1608" s="329"/>
      <c r="U1608" s="329"/>
      <c r="V1608" s="376"/>
    </row>
    <row r="1609" spans="3:22" ht="18">
      <c r="C1609" s="328"/>
      <c r="D1609" s="329"/>
      <c r="E1609" s="329"/>
      <c r="F1609" s="329"/>
      <c r="G1609" s="329"/>
      <c r="H1609" s="329"/>
      <c r="I1609" s="329"/>
      <c r="J1609" s="329"/>
      <c r="K1609" s="329"/>
      <c r="L1609" s="329"/>
      <c r="M1609" s="329"/>
      <c r="N1609" s="329"/>
      <c r="O1609" s="329"/>
      <c r="P1609" s="329"/>
      <c r="Q1609" s="329"/>
      <c r="R1609" s="329"/>
      <c r="S1609" s="329"/>
      <c r="T1609" s="329"/>
      <c r="U1609" s="329"/>
      <c r="V1609" s="376"/>
    </row>
    <row r="1610" spans="3:22" ht="18">
      <c r="C1610" s="328"/>
      <c r="D1610" s="329"/>
      <c r="E1610" s="329"/>
      <c r="F1610" s="329"/>
      <c r="G1610" s="329"/>
      <c r="H1610" s="329"/>
      <c r="I1610" s="329"/>
      <c r="J1610" s="329"/>
      <c r="K1610" s="329"/>
      <c r="L1610" s="329"/>
      <c r="M1610" s="329"/>
      <c r="N1610" s="329"/>
      <c r="O1610" s="329"/>
      <c r="P1610" s="329"/>
      <c r="Q1610" s="329"/>
      <c r="R1610" s="329"/>
      <c r="S1610" s="329"/>
      <c r="T1610" s="329"/>
      <c r="U1610" s="329"/>
      <c r="V1610" s="376"/>
    </row>
    <row r="1611" spans="3:22" ht="18">
      <c r="C1611" s="328"/>
      <c r="D1611" s="329"/>
      <c r="E1611" s="329"/>
      <c r="F1611" s="329"/>
      <c r="G1611" s="329"/>
      <c r="H1611" s="329"/>
      <c r="I1611" s="329"/>
      <c r="J1611" s="329"/>
      <c r="K1611" s="329"/>
      <c r="L1611" s="329"/>
      <c r="M1611" s="329"/>
      <c r="N1611" s="329"/>
      <c r="O1611" s="329"/>
      <c r="P1611" s="329"/>
      <c r="Q1611" s="329"/>
      <c r="R1611" s="329"/>
      <c r="S1611" s="329"/>
      <c r="T1611" s="329"/>
      <c r="U1611" s="329"/>
      <c r="V1611" s="376"/>
    </row>
    <row r="1612" spans="3:22" ht="18">
      <c r="C1612" s="328"/>
      <c r="D1612" s="329"/>
      <c r="E1612" s="329"/>
      <c r="F1612" s="329"/>
      <c r="G1612" s="329"/>
      <c r="H1612" s="329"/>
      <c r="I1612" s="329"/>
      <c r="J1612" s="329"/>
      <c r="K1612" s="329"/>
      <c r="L1612" s="329"/>
      <c r="M1612" s="329"/>
      <c r="N1612" s="329"/>
      <c r="O1612" s="329"/>
      <c r="P1612" s="329"/>
      <c r="Q1612" s="329"/>
      <c r="R1612" s="329"/>
      <c r="S1612" s="329"/>
      <c r="T1612" s="329"/>
      <c r="U1612" s="329"/>
      <c r="V1612" s="376"/>
    </row>
    <row r="1613" spans="3:22" ht="18">
      <c r="C1613" s="328"/>
      <c r="D1613" s="329"/>
      <c r="E1613" s="329"/>
      <c r="F1613" s="329"/>
      <c r="G1613" s="329"/>
      <c r="H1613" s="329"/>
      <c r="I1613" s="329"/>
      <c r="J1613" s="329"/>
      <c r="K1613" s="329"/>
      <c r="L1613" s="329"/>
      <c r="M1613" s="329"/>
      <c r="N1613" s="329"/>
      <c r="O1613" s="329"/>
      <c r="P1613" s="329"/>
      <c r="Q1613" s="329"/>
      <c r="R1613" s="329"/>
      <c r="S1613" s="329"/>
      <c r="T1613" s="329"/>
      <c r="U1613" s="329"/>
      <c r="V1613" s="376"/>
    </row>
    <row r="1614" spans="3:22" ht="18">
      <c r="C1614" s="328"/>
      <c r="D1614" s="329"/>
      <c r="E1614" s="329"/>
      <c r="F1614" s="329"/>
      <c r="G1614" s="329"/>
      <c r="H1614" s="329"/>
      <c r="I1614" s="329"/>
      <c r="J1614" s="329"/>
      <c r="K1614" s="329"/>
      <c r="L1614" s="329"/>
      <c r="M1614" s="329"/>
      <c r="N1614" s="329"/>
      <c r="O1614" s="329"/>
      <c r="P1614" s="329"/>
      <c r="Q1614" s="329"/>
      <c r="R1614" s="329"/>
      <c r="S1614" s="329"/>
      <c r="T1614" s="329"/>
      <c r="U1614" s="329"/>
      <c r="V1614" s="376"/>
    </row>
    <row r="1615" spans="3:22" ht="18">
      <c r="C1615" s="328"/>
      <c r="D1615" s="329"/>
      <c r="E1615" s="329"/>
      <c r="F1615" s="329"/>
      <c r="G1615" s="329"/>
      <c r="H1615" s="329"/>
      <c r="I1615" s="329"/>
      <c r="J1615" s="329"/>
      <c r="K1615" s="329"/>
      <c r="L1615" s="329"/>
      <c r="M1615" s="329"/>
      <c r="N1615" s="329"/>
      <c r="O1615" s="329"/>
      <c r="P1615" s="329"/>
      <c r="Q1615" s="329"/>
      <c r="R1615" s="329"/>
      <c r="S1615" s="329"/>
      <c r="T1615" s="329"/>
      <c r="U1615" s="329"/>
      <c r="V1615" s="376"/>
    </row>
    <row r="1616" spans="3:22" ht="18">
      <c r="C1616" s="328"/>
      <c r="D1616" s="329"/>
      <c r="E1616" s="329"/>
      <c r="F1616" s="329"/>
      <c r="G1616" s="329"/>
      <c r="H1616" s="329"/>
      <c r="I1616" s="329"/>
      <c r="J1616" s="329"/>
      <c r="K1616" s="329"/>
      <c r="L1616" s="329"/>
      <c r="M1616" s="329"/>
      <c r="N1616" s="329"/>
      <c r="O1616" s="329"/>
      <c r="P1616" s="329"/>
      <c r="Q1616" s="329"/>
      <c r="R1616" s="329"/>
      <c r="S1616" s="329"/>
      <c r="T1616" s="329"/>
      <c r="U1616" s="329"/>
      <c r="V1616" s="376"/>
    </row>
    <row r="1617" spans="3:22" ht="18">
      <c r="C1617" s="328"/>
      <c r="D1617" s="329"/>
      <c r="E1617" s="329"/>
      <c r="F1617" s="329"/>
      <c r="G1617" s="329"/>
      <c r="H1617" s="329"/>
      <c r="I1617" s="329"/>
      <c r="J1617" s="329"/>
      <c r="K1617" s="329"/>
      <c r="L1617" s="329"/>
      <c r="M1617" s="329"/>
      <c r="N1617" s="329"/>
      <c r="O1617" s="329"/>
      <c r="P1617" s="329"/>
      <c r="Q1617" s="329"/>
      <c r="R1617" s="329"/>
      <c r="S1617" s="329"/>
      <c r="T1617" s="329"/>
      <c r="U1617" s="329"/>
      <c r="V1617" s="376"/>
    </row>
    <row r="1618" spans="3:22" ht="18">
      <c r="C1618" s="328"/>
      <c r="D1618" s="329"/>
      <c r="E1618" s="329"/>
      <c r="F1618" s="329"/>
      <c r="G1618" s="329"/>
      <c r="H1618" s="329"/>
      <c r="I1618" s="329"/>
      <c r="J1618" s="329"/>
      <c r="K1618" s="329"/>
      <c r="L1618" s="329"/>
      <c r="M1618" s="329"/>
      <c r="N1618" s="329"/>
      <c r="O1618" s="329"/>
      <c r="P1618" s="329"/>
      <c r="Q1618" s="329"/>
      <c r="R1618" s="329"/>
      <c r="S1618" s="329"/>
      <c r="T1618" s="329"/>
      <c r="U1618" s="329"/>
      <c r="V1618" s="376"/>
    </row>
    <row r="1619" spans="3:22" ht="18">
      <c r="C1619" s="328"/>
      <c r="D1619" s="329"/>
      <c r="E1619" s="329"/>
      <c r="F1619" s="329"/>
      <c r="G1619" s="329"/>
      <c r="H1619" s="329"/>
      <c r="I1619" s="329"/>
      <c r="J1619" s="329"/>
      <c r="K1619" s="329"/>
      <c r="L1619" s="329"/>
      <c r="M1619" s="329"/>
      <c r="N1619" s="329"/>
      <c r="O1619" s="329"/>
      <c r="P1619" s="329"/>
      <c r="Q1619" s="329"/>
      <c r="R1619" s="329"/>
      <c r="S1619" s="329"/>
      <c r="T1619" s="329"/>
      <c r="U1619" s="329"/>
      <c r="V1619" s="376"/>
    </row>
    <row r="1620" spans="3:22" ht="18">
      <c r="C1620" s="328"/>
      <c r="D1620" s="329"/>
      <c r="E1620" s="329"/>
      <c r="F1620" s="329"/>
      <c r="G1620" s="329"/>
      <c r="H1620" s="329"/>
      <c r="I1620" s="329"/>
      <c r="J1620" s="329"/>
      <c r="K1620" s="329"/>
      <c r="L1620" s="329"/>
      <c r="M1620" s="329"/>
      <c r="N1620" s="329"/>
      <c r="O1620" s="329"/>
      <c r="P1620" s="329"/>
      <c r="Q1620" s="329"/>
      <c r="R1620" s="329"/>
      <c r="S1620" s="329"/>
      <c r="T1620" s="329"/>
      <c r="U1620" s="329"/>
      <c r="V1620" s="376"/>
    </row>
    <row r="1621" spans="3:22" ht="18">
      <c r="C1621" s="328"/>
      <c r="D1621" s="329"/>
      <c r="E1621" s="329"/>
      <c r="F1621" s="329"/>
      <c r="G1621" s="329"/>
      <c r="H1621" s="329"/>
      <c r="I1621" s="329"/>
      <c r="J1621" s="329"/>
      <c r="K1621" s="329"/>
      <c r="L1621" s="329"/>
      <c r="M1621" s="329"/>
      <c r="N1621" s="329"/>
      <c r="O1621" s="329"/>
      <c r="P1621" s="329"/>
      <c r="Q1621" s="329"/>
      <c r="R1621" s="329"/>
      <c r="S1621" s="329"/>
      <c r="T1621" s="329"/>
      <c r="U1621" s="329"/>
      <c r="V1621" s="376"/>
    </row>
    <row r="1622" spans="3:22" ht="18">
      <c r="C1622" s="328"/>
      <c r="D1622" s="329"/>
      <c r="E1622" s="329"/>
      <c r="F1622" s="329"/>
      <c r="G1622" s="329"/>
      <c r="H1622" s="329"/>
      <c r="I1622" s="329"/>
      <c r="J1622" s="329"/>
      <c r="K1622" s="329"/>
      <c r="L1622" s="329"/>
      <c r="M1622" s="329"/>
      <c r="N1622" s="329"/>
      <c r="O1622" s="329"/>
      <c r="P1622" s="329"/>
      <c r="Q1622" s="329"/>
      <c r="R1622" s="329"/>
      <c r="S1622" s="329"/>
      <c r="T1622" s="329"/>
      <c r="U1622" s="329"/>
      <c r="V1622" s="376"/>
    </row>
    <row r="1623" spans="3:22" ht="18">
      <c r="C1623" s="328"/>
      <c r="D1623" s="329"/>
      <c r="E1623" s="329"/>
      <c r="F1623" s="329"/>
      <c r="G1623" s="329"/>
      <c r="H1623" s="329"/>
      <c r="I1623" s="329"/>
      <c r="J1623" s="329"/>
      <c r="K1623" s="329"/>
      <c r="L1623" s="329"/>
      <c r="M1623" s="329"/>
      <c r="N1623" s="329"/>
      <c r="O1623" s="329"/>
      <c r="P1623" s="329"/>
      <c r="Q1623" s="329"/>
      <c r="R1623" s="329"/>
      <c r="S1623" s="329"/>
      <c r="T1623" s="329"/>
      <c r="U1623" s="329"/>
      <c r="V1623" s="376"/>
    </row>
    <row r="1624" spans="3:22" ht="18">
      <c r="C1624" s="328"/>
      <c r="D1624" s="329"/>
      <c r="E1624" s="329"/>
      <c r="F1624" s="329"/>
      <c r="G1624" s="329"/>
      <c r="H1624" s="329"/>
      <c r="I1624" s="329"/>
      <c r="J1624" s="329"/>
      <c r="K1624" s="329"/>
      <c r="L1624" s="329"/>
      <c r="M1624" s="329"/>
      <c r="N1624" s="329"/>
      <c r="O1624" s="329"/>
      <c r="P1624" s="329"/>
      <c r="Q1624" s="329"/>
      <c r="R1624" s="329"/>
      <c r="S1624" s="329"/>
      <c r="T1624" s="329"/>
      <c r="U1624" s="329"/>
      <c r="V1624" s="376"/>
    </row>
    <row r="1625" spans="3:22" ht="18">
      <c r="C1625" s="328"/>
      <c r="D1625" s="329"/>
      <c r="E1625" s="329"/>
      <c r="F1625" s="329"/>
      <c r="G1625" s="329"/>
      <c r="H1625" s="329"/>
      <c r="I1625" s="329"/>
      <c r="J1625" s="329"/>
      <c r="K1625" s="329"/>
      <c r="L1625" s="329"/>
      <c r="M1625" s="329"/>
      <c r="N1625" s="329"/>
      <c r="O1625" s="329"/>
      <c r="P1625" s="329"/>
      <c r="Q1625" s="329"/>
      <c r="R1625" s="329"/>
      <c r="S1625" s="329"/>
      <c r="T1625" s="329"/>
      <c r="U1625" s="329"/>
      <c r="V1625" s="376"/>
    </row>
    <row r="1626" spans="3:22" ht="18">
      <c r="C1626" s="328"/>
      <c r="D1626" s="329"/>
      <c r="E1626" s="329"/>
      <c r="F1626" s="329"/>
      <c r="G1626" s="329"/>
      <c r="H1626" s="329"/>
      <c r="I1626" s="329"/>
      <c r="J1626" s="329"/>
      <c r="K1626" s="329"/>
      <c r="L1626" s="329"/>
      <c r="M1626" s="329"/>
      <c r="N1626" s="329"/>
      <c r="O1626" s="329"/>
      <c r="P1626" s="329"/>
      <c r="Q1626" s="329"/>
      <c r="R1626" s="329"/>
      <c r="S1626" s="329"/>
      <c r="T1626" s="329"/>
      <c r="U1626" s="329"/>
      <c r="V1626" s="376"/>
    </row>
    <row r="1627" spans="3:22" ht="18">
      <c r="C1627" s="328"/>
      <c r="D1627" s="329"/>
      <c r="E1627" s="329"/>
      <c r="F1627" s="329"/>
      <c r="G1627" s="329"/>
      <c r="H1627" s="329"/>
      <c r="I1627" s="329"/>
      <c r="J1627" s="329"/>
      <c r="K1627" s="329"/>
      <c r="L1627" s="329"/>
      <c r="M1627" s="329"/>
      <c r="N1627" s="329"/>
      <c r="O1627" s="329"/>
      <c r="P1627" s="329"/>
      <c r="Q1627" s="329"/>
      <c r="R1627" s="329"/>
      <c r="S1627" s="329"/>
      <c r="T1627" s="329"/>
      <c r="U1627" s="329"/>
      <c r="V1627" s="376"/>
    </row>
    <row r="1628" spans="3:22" ht="18">
      <c r="C1628" s="328"/>
      <c r="D1628" s="329"/>
      <c r="E1628" s="329"/>
      <c r="F1628" s="329"/>
      <c r="G1628" s="329"/>
      <c r="H1628" s="329"/>
      <c r="I1628" s="329"/>
      <c r="J1628" s="329"/>
      <c r="K1628" s="329"/>
      <c r="L1628" s="329"/>
      <c r="M1628" s="329"/>
      <c r="N1628" s="329"/>
      <c r="O1628" s="329"/>
      <c r="P1628" s="329"/>
      <c r="Q1628" s="329"/>
      <c r="R1628" s="329"/>
      <c r="S1628" s="329"/>
      <c r="T1628" s="329"/>
      <c r="U1628" s="329"/>
      <c r="V1628" s="376"/>
    </row>
    <row r="1629" spans="3:22" ht="18">
      <c r="C1629" s="328"/>
      <c r="D1629" s="329"/>
      <c r="E1629" s="329"/>
      <c r="F1629" s="329"/>
      <c r="G1629" s="329"/>
      <c r="H1629" s="329"/>
      <c r="I1629" s="329"/>
      <c r="J1629" s="329"/>
      <c r="K1629" s="329"/>
      <c r="L1629" s="329"/>
      <c r="M1629" s="329"/>
      <c r="N1629" s="329"/>
      <c r="O1629" s="329"/>
      <c r="P1629" s="329"/>
      <c r="Q1629" s="329"/>
      <c r="R1629" s="329"/>
      <c r="S1629" s="329"/>
      <c r="T1629" s="329"/>
      <c r="U1629" s="329"/>
      <c r="V1629" s="376"/>
    </row>
    <row r="1630" spans="3:22" ht="18">
      <c r="C1630" s="328"/>
      <c r="D1630" s="329"/>
      <c r="E1630" s="329"/>
      <c r="F1630" s="329"/>
      <c r="G1630" s="329"/>
      <c r="H1630" s="329"/>
      <c r="I1630" s="329"/>
      <c r="J1630" s="329"/>
      <c r="K1630" s="329"/>
      <c r="L1630" s="329"/>
      <c r="M1630" s="329"/>
      <c r="N1630" s="329"/>
      <c r="O1630" s="329"/>
      <c r="P1630" s="329"/>
      <c r="Q1630" s="329"/>
      <c r="R1630" s="329"/>
      <c r="S1630" s="329"/>
      <c r="T1630" s="329"/>
      <c r="U1630" s="329"/>
      <c r="V1630" s="376"/>
    </row>
    <row r="1631" spans="3:22" ht="18">
      <c r="C1631" s="328"/>
      <c r="D1631" s="329"/>
      <c r="E1631" s="329"/>
      <c r="F1631" s="329"/>
      <c r="G1631" s="329"/>
      <c r="H1631" s="329"/>
      <c r="I1631" s="329"/>
      <c r="J1631" s="329"/>
      <c r="K1631" s="329"/>
      <c r="L1631" s="329"/>
      <c r="M1631" s="329"/>
      <c r="N1631" s="329"/>
      <c r="O1631" s="329"/>
      <c r="P1631" s="329"/>
      <c r="Q1631" s="329"/>
      <c r="R1631" s="329"/>
      <c r="S1631" s="329"/>
      <c r="T1631" s="329"/>
      <c r="U1631" s="329"/>
      <c r="V1631" s="376"/>
    </row>
    <row r="1632" spans="3:22" ht="18">
      <c r="C1632" s="328"/>
      <c r="D1632" s="329"/>
      <c r="E1632" s="329"/>
      <c r="F1632" s="329"/>
      <c r="G1632" s="329"/>
      <c r="H1632" s="329"/>
      <c r="I1632" s="329"/>
      <c r="J1632" s="329"/>
      <c r="K1632" s="329"/>
      <c r="L1632" s="329"/>
      <c r="M1632" s="329"/>
      <c r="N1632" s="329"/>
      <c r="O1632" s="329"/>
      <c r="P1632" s="329"/>
      <c r="Q1632" s="329"/>
      <c r="R1632" s="329"/>
      <c r="S1632" s="329"/>
      <c r="T1632" s="329"/>
      <c r="U1632" s="329"/>
      <c r="V1632" s="376"/>
    </row>
    <row r="1633" spans="3:22" ht="18">
      <c r="C1633" s="328"/>
      <c r="D1633" s="329"/>
      <c r="E1633" s="329"/>
      <c r="F1633" s="329"/>
      <c r="G1633" s="329"/>
      <c r="H1633" s="329"/>
      <c r="I1633" s="329"/>
      <c r="J1633" s="329"/>
      <c r="K1633" s="329"/>
      <c r="L1633" s="329"/>
      <c r="M1633" s="329"/>
      <c r="N1633" s="329"/>
      <c r="O1633" s="329"/>
      <c r="P1633" s="329"/>
      <c r="Q1633" s="329"/>
      <c r="R1633" s="329"/>
      <c r="S1633" s="329"/>
      <c r="T1633" s="329"/>
      <c r="U1633" s="329"/>
      <c r="V1633" s="376"/>
    </row>
    <row r="1634" spans="3:22" ht="18">
      <c r="C1634" s="328"/>
      <c r="D1634" s="329"/>
      <c r="E1634" s="329"/>
      <c r="F1634" s="329"/>
      <c r="G1634" s="329"/>
      <c r="H1634" s="329"/>
      <c r="I1634" s="329"/>
      <c r="J1634" s="329"/>
      <c r="K1634" s="329"/>
      <c r="L1634" s="329"/>
      <c r="M1634" s="329"/>
      <c r="N1634" s="329"/>
      <c r="O1634" s="329"/>
      <c r="P1634" s="329"/>
      <c r="Q1634" s="329"/>
      <c r="R1634" s="329"/>
      <c r="S1634" s="329"/>
      <c r="T1634" s="329"/>
      <c r="U1634" s="329"/>
      <c r="V1634" s="376"/>
    </row>
    <row r="1635" spans="3:22" ht="18">
      <c r="C1635" s="328"/>
      <c r="D1635" s="329"/>
      <c r="E1635" s="329"/>
      <c r="F1635" s="329"/>
      <c r="G1635" s="329"/>
      <c r="H1635" s="329"/>
      <c r="I1635" s="329"/>
      <c r="J1635" s="329"/>
      <c r="K1635" s="329"/>
      <c r="L1635" s="329"/>
      <c r="M1635" s="329"/>
      <c r="N1635" s="329"/>
      <c r="O1635" s="329"/>
      <c r="P1635" s="329"/>
      <c r="Q1635" s="329"/>
      <c r="R1635" s="329"/>
      <c r="S1635" s="329"/>
      <c r="T1635" s="329"/>
      <c r="U1635" s="329"/>
      <c r="V1635" s="376"/>
    </row>
    <row r="1636" spans="3:22" ht="18">
      <c r="C1636" s="328"/>
      <c r="D1636" s="329"/>
      <c r="E1636" s="329"/>
      <c r="F1636" s="329"/>
      <c r="G1636" s="329"/>
      <c r="H1636" s="329"/>
      <c r="I1636" s="329"/>
      <c r="J1636" s="329"/>
      <c r="K1636" s="329"/>
      <c r="L1636" s="329"/>
      <c r="M1636" s="329"/>
      <c r="N1636" s="329"/>
      <c r="O1636" s="329"/>
      <c r="P1636" s="329"/>
      <c r="Q1636" s="329"/>
      <c r="R1636" s="329"/>
      <c r="S1636" s="329"/>
      <c r="T1636" s="329"/>
      <c r="U1636" s="329"/>
      <c r="V1636" s="376"/>
    </row>
    <row r="1637" spans="3:22" ht="18">
      <c r="C1637" s="328"/>
      <c r="D1637" s="329"/>
      <c r="E1637" s="329"/>
      <c r="F1637" s="329"/>
      <c r="G1637" s="329"/>
      <c r="H1637" s="329"/>
      <c r="I1637" s="329"/>
      <c r="J1637" s="329"/>
      <c r="K1637" s="329"/>
      <c r="L1637" s="329"/>
      <c r="M1637" s="329"/>
      <c r="N1637" s="329"/>
      <c r="O1637" s="329"/>
      <c r="P1637" s="329"/>
      <c r="Q1637" s="329"/>
      <c r="R1637" s="329"/>
      <c r="S1637" s="329"/>
      <c r="T1637" s="329"/>
      <c r="U1637" s="329"/>
      <c r="V1637" s="376"/>
    </row>
    <row r="1638" spans="3:22" ht="18">
      <c r="C1638" s="328"/>
      <c r="D1638" s="329"/>
      <c r="E1638" s="329"/>
      <c r="F1638" s="329"/>
      <c r="G1638" s="329"/>
      <c r="H1638" s="329"/>
      <c r="I1638" s="329"/>
      <c r="J1638" s="329"/>
      <c r="K1638" s="329"/>
      <c r="L1638" s="329"/>
      <c r="M1638" s="329"/>
      <c r="N1638" s="329"/>
      <c r="O1638" s="329"/>
      <c r="P1638" s="329"/>
      <c r="Q1638" s="329"/>
      <c r="R1638" s="329"/>
      <c r="S1638" s="329"/>
      <c r="T1638" s="329"/>
      <c r="U1638" s="329"/>
      <c r="V1638" s="376"/>
    </row>
    <row r="1639" spans="3:22" ht="18">
      <c r="C1639" s="328"/>
      <c r="D1639" s="329"/>
      <c r="E1639" s="329"/>
      <c r="F1639" s="329"/>
      <c r="G1639" s="329"/>
      <c r="H1639" s="329"/>
      <c r="I1639" s="329"/>
      <c r="J1639" s="329"/>
      <c r="K1639" s="329"/>
      <c r="L1639" s="329"/>
      <c r="M1639" s="329"/>
      <c r="N1639" s="329"/>
      <c r="O1639" s="329"/>
      <c r="P1639" s="329"/>
      <c r="Q1639" s="329"/>
      <c r="R1639" s="329"/>
      <c r="S1639" s="329"/>
      <c r="T1639" s="329"/>
      <c r="U1639" s="329"/>
      <c r="V1639" s="376"/>
    </row>
    <row r="1640" spans="3:22" ht="18">
      <c r="C1640" s="328"/>
      <c r="D1640" s="329"/>
      <c r="E1640" s="329"/>
      <c r="F1640" s="329"/>
      <c r="G1640" s="329"/>
      <c r="H1640" s="329"/>
      <c r="I1640" s="329"/>
      <c r="J1640" s="329"/>
      <c r="K1640" s="329"/>
      <c r="L1640" s="329"/>
      <c r="M1640" s="329"/>
      <c r="N1640" s="329"/>
      <c r="O1640" s="329"/>
      <c r="P1640" s="329"/>
      <c r="Q1640" s="329"/>
      <c r="R1640" s="329"/>
      <c r="S1640" s="329"/>
      <c r="T1640" s="329"/>
      <c r="U1640" s="329"/>
      <c r="V1640" s="376"/>
    </row>
    <row r="1641" spans="3:22" ht="18">
      <c r="C1641" s="328"/>
      <c r="D1641" s="329"/>
      <c r="E1641" s="329"/>
      <c r="F1641" s="329"/>
      <c r="G1641" s="329"/>
      <c r="H1641" s="329"/>
      <c r="I1641" s="329"/>
      <c r="J1641" s="329"/>
      <c r="K1641" s="329"/>
      <c r="L1641" s="329"/>
      <c r="M1641" s="329"/>
      <c r="N1641" s="329"/>
      <c r="O1641" s="329"/>
      <c r="P1641" s="329"/>
      <c r="Q1641" s="329"/>
      <c r="R1641" s="329"/>
      <c r="S1641" s="329"/>
      <c r="T1641" s="329"/>
      <c r="U1641" s="329"/>
      <c r="V1641" s="376"/>
    </row>
    <row r="1642" spans="3:22" ht="18">
      <c r="C1642" s="328"/>
      <c r="D1642" s="329"/>
      <c r="E1642" s="329"/>
      <c r="F1642" s="329"/>
      <c r="G1642" s="329"/>
      <c r="H1642" s="329"/>
      <c r="I1642" s="329"/>
      <c r="J1642" s="329"/>
      <c r="K1642" s="329"/>
      <c r="L1642" s="329"/>
      <c r="M1642" s="329"/>
      <c r="N1642" s="329"/>
      <c r="O1642" s="329"/>
      <c r="P1642" s="329"/>
      <c r="Q1642" s="329"/>
      <c r="R1642" s="329"/>
      <c r="S1642" s="329"/>
      <c r="T1642" s="329"/>
      <c r="U1642" s="329"/>
      <c r="V1642" s="376"/>
    </row>
    <row r="1643" spans="3:22" ht="18">
      <c r="C1643" s="328"/>
      <c r="D1643" s="329"/>
      <c r="E1643" s="329"/>
      <c r="F1643" s="329"/>
      <c r="G1643" s="329"/>
      <c r="H1643" s="329"/>
      <c r="I1643" s="329"/>
      <c r="J1643" s="329"/>
      <c r="K1643" s="329"/>
      <c r="L1643" s="329"/>
      <c r="M1643" s="329"/>
      <c r="N1643" s="329"/>
      <c r="O1643" s="329"/>
      <c r="P1643" s="329"/>
      <c r="Q1643" s="329"/>
      <c r="R1643" s="329"/>
      <c r="S1643" s="329"/>
      <c r="T1643" s="329"/>
      <c r="U1643" s="329"/>
      <c r="V1643" s="376"/>
    </row>
    <row r="1644" spans="3:22" ht="18">
      <c r="C1644" s="328"/>
      <c r="D1644" s="329"/>
      <c r="E1644" s="329"/>
      <c r="F1644" s="329"/>
      <c r="G1644" s="329"/>
      <c r="H1644" s="329"/>
      <c r="I1644" s="329"/>
      <c r="J1644" s="329"/>
      <c r="K1644" s="329"/>
      <c r="L1644" s="329"/>
      <c r="M1644" s="329"/>
      <c r="N1644" s="329"/>
      <c r="O1644" s="329"/>
      <c r="P1644" s="329"/>
      <c r="Q1644" s="329"/>
      <c r="R1644" s="329"/>
      <c r="S1644" s="329"/>
      <c r="T1644" s="329"/>
      <c r="U1644" s="329"/>
      <c r="V1644" s="376"/>
    </row>
    <row r="1645" spans="3:22" ht="18">
      <c r="C1645" s="328"/>
      <c r="D1645" s="329"/>
      <c r="E1645" s="329"/>
      <c r="F1645" s="329"/>
      <c r="G1645" s="329"/>
      <c r="H1645" s="329"/>
      <c r="I1645" s="329"/>
      <c r="J1645" s="329"/>
      <c r="K1645" s="329"/>
      <c r="L1645" s="329"/>
      <c r="M1645" s="329"/>
      <c r="N1645" s="329"/>
      <c r="O1645" s="329"/>
      <c r="P1645" s="329"/>
      <c r="Q1645" s="329"/>
      <c r="R1645" s="329"/>
      <c r="S1645" s="329"/>
      <c r="T1645" s="329"/>
      <c r="U1645" s="329"/>
      <c r="V1645" s="376"/>
    </row>
    <row r="1646" spans="3:22" ht="18">
      <c r="C1646" s="328"/>
      <c r="D1646" s="329"/>
      <c r="E1646" s="329"/>
      <c r="F1646" s="329"/>
      <c r="G1646" s="329"/>
      <c r="H1646" s="329"/>
      <c r="I1646" s="329"/>
      <c r="J1646" s="329"/>
      <c r="K1646" s="329"/>
      <c r="L1646" s="329"/>
      <c r="M1646" s="329"/>
      <c r="N1646" s="329"/>
      <c r="O1646" s="329"/>
      <c r="P1646" s="329"/>
      <c r="Q1646" s="329"/>
      <c r="R1646" s="329"/>
      <c r="S1646" s="329"/>
      <c r="T1646" s="329"/>
      <c r="U1646" s="329"/>
      <c r="V1646" s="376"/>
    </row>
    <row r="1647" spans="3:22" ht="18">
      <c r="C1647" s="328"/>
      <c r="D1647" s="329"/>
      <c r="E1647" s="329"/>
      <c r="F1647" s="329"/>
      <c r="G1647" s="329"/>
      <c r="H1647" s="329"/>
      <c r="I1647" s="329"/>
      <c r="J1647" s="329"/>
      <c r="K1647" s="329"/>
      <c r="L1647" s="329"/>
      <c r="M1647" s="329"/>
      <c r="N1647" s="329"/>
      <c r="O1647" s="329"/>
      <c r="P1647" s="329"/>
      <c r="Q1647" s="329"/>
      <c r="R1647" s="329"/>
      <c r="S1647" s="329"/>
      <c r="T1647" s="329"/>
      <c r="U1647" s="329"/>
      <c r="V1647" s="376"/>
    </row>
    <row r="1648" spans="3:22" ht="18">
      <c r="C1648" s="328"/>
      <c r="D1648" s="329"/>
      <c r="E1648" s="329"/>
      <c r="F1648" s="329"/>
      <c r="G1648" s="329"/>
      <c r="H1648" s="329"/>
      <c r="I1648" s="329"/>
      <c r="J1648" s="329"/>
      <c r="K1648" s="329"/>
      <c r="L1648" s="329"/>
      <c r="M1648" s="329"/>
      <c r="N1648" s="329"/>
      <c r="O1648" s="329"/>
      <c r="P1648" s="329"/>
      <c r="Q1648" s="329"/>
      <c r="R1648" s="329"/>
      <c r="S1648" s="329"/>
      <c r="T1648" s="329"/>
      <c r="U1648" s="329"/>
      <c r="V1648" s="376"/>
    </row>
    <row r="1649" spans="3:22" ht="18">
      <c r="C1649" s="328"/>
      <c r="D1649" s="329"/>
      <c r="E1649" s="329"/>
      <c r="F1649" s="329"/>
      <c r="G1649" s="329"/>
      <c r="H1649" s="329"/>
      <c r="I1649" s="329"/>
      <c r="J1649" s="329"/>
      <c r="K1649" s="329"/>
      <c r="L1649" s="329"/>
      <c r="M1649" s="329"/>
      <c r="N1649" s="329"/>
      <c r="O1649" s="329"/>
      <c r="P1649" s="329"/>
      <c r="Q1649" s="329"/>
      <c r="R1649" s="329"/>
      <c r="S1649" s="329"/>
      <c r="T1649" s="329"/>
      <c r="U1649" s="329"/>
      <c r="V1649" s="376"/>
    </row>
    <row r="1650" spans="3:22" ht="18">
      <c r="C1650" s="328"/>
      <c r="D1650" s="329"/>
      <c r="E1650" s="329"/>
      <c r="F1650" s="329"/>
      <c r="G1650" s="329"/>
      <c r="H1650" s="329"/>
      <c r="I1650" s="329"/>
      <c r="J1650" s="329"/>
      <c r="K1650" s="329"/>
      <c r="L1650" s="329"/>
      <c r="M1650" s="329"/>
      <c r="N1650" s="329"/>
      <c r="O1650" s="329"/>
      <c r="P1650" s="329"/>
      <c r="Q1650" s="329"/>
      <c r="R1650" s="329"/>
      <c r="S1650" s="329"/>
      <c r="T1650" s="329"/>
      <c r="U1650" s="329"/>
      <c r="V1650" s="376"/>
    </row>
    <row r="1651" spans="3:22" ht="18">
      <c r="C1651" s="328"/>
      <c r="D1651" s="329"/>
      <c r="E1651" s="329"/>
      <c r="F1651" s="329"/>
      <c r="G1651" s="329"/>
      <c r="H1651" s="329"/>
      <c r="I1651" s="329"/>
      <c r="J1651" s="329"/>
      <c r="K1651" s="329"/>
      <c r="L1651" s="329"/>
      <c r="M1651" s="329"/>
      <c r="N1651" s="329"/>
      <c r="O1651" s="329"/>
      <c r="P1651" s="329"/>
      <c r="Q1651" s="329"/>
      <c r="R1651" s="329"/>
      <c r="S1651" s="329"/>
      <c r="T1651" s="329"/>
      <c r="U1651" s="329"/>
      <c r="V1651" s="376"/>
    </row>
    <row r="1652" spans="3:22" ht="18">
      <c r="C1652" s="328"/>
      <c r="D1652" s="329"/>
      <c r="E1652" s="329"/>
      <c r="F1652" s="329"/>
      <c r="G1652" s="329"/>
      <c r="H1652" s="329"/>
      <c r="I1652" s="329"/>
      <c r="J1652" s="329"/>
      <c r="K1652" s="329"/>
      <c r="L1652" s="329"/>
      <c r="M1652" s="329"/>
      <c r="N1652" s="329"/>
      <c r="O1652" s="329"/>
      <c r="P1652" s="329"/>
      <c r="Q1652" s="329"/>
      <c r="R1652" s="329"/>
      <c r="S1652" s="329"/>
      <c r="T1652" s="329"/>
      <c r="U1652" s="329"/>
      <c r="V1652" s="376"/>
    </row>
    <row r="1653" spans="3:22" ht="18">
      <c r="C1653" s="328"/>
      <c r="D1653" s="329"/>
      <c r="E1653" s="329"/>
      <c r="F1653" s="329"/>
      <c r="G1653" s="329"/>
      <c r="H1653" s="329"/>
      <c r="I1653" s="329"/>
      <c r="J1653" s="329"/>
      <c r="K1653" s="329"/>
      <c r="L1653" s="329"/>
      <c r="M1653" s="329"/>
      <c r="N1653" s="329"/>
      <c r="O1653" s="329"/>
      <c r="P1653" s="329"/>
      <c r="Q1653" s="329"/>
      <c r="R1653" s="329"/>
      <c r="S1653" s="329"/>
      <c r="T1653" s="329"/>
      <c r="U1653" s="329"/>
      <c r="V1653" s="376"/>
    </row>
    <row r="1654" spans="3:22" ht="18">
      <c r="C1654" s="328"/>
      <c r="D1654" s="329"/>
      <c r="E1654" s="329"/>
      <c r="F1654" s="329"/>
      <c r="G1654" s="329"/>
      <c r="H1654" s="329"/>
      <c r="I1654" s="329"/>
      <c r="J1654" s="329"/>
      <c r="K1654" s="329"/>
      <c r="L1654" s="329"/>
      <c r="M1654" s="329"/>
      <c r="N1654" s="329"/>
      <c r="O1654" s="329"/>
      <c r="P1654" s="329"/>
      <c r="Q1654" s="329"/>
      <c r="R1654" s="329"/>
      <c r="S1654" s="329"/>
      <c r="T1654" s="329"/>
      <c r="U1654" s="329"/>
      <c r="V1654" s="376"/>
    </row>
    <row r="1655" spans="3:22" ht="18">
      <c r="C1655" s="328"/>
      <c r="D1655" s="329"/>
      <c r="E1655" s="329"/>
      <c r="F1655" s="329"/>
      <c r="G1655" s="329"/>
      <c r="H1655" s="329"/>
      <c r="I1655" s="329"/>
      <c r="J1655" s="329"/>
      <c r="K1655" s="329"/>
      <c r="L1655" s="329"/>
      <c r="M1655" s="329"/>
      <c r="N1655" s="329"/>
      <c r="O1655" s="329"/>
      <c r="P1655" s="329"/>
      <c r="Q1655" s="329"/>
      <c r="R1655" s="329"/>
      <c r="S1655" s="329"/>
      <c r="T1655" s="329"/>
      <c r="U1655" s="329"/>
      <c r="V1655" s="376"/>
    </row>
    <row r="1656" spans="3:22" ht="18">
      <c r="C1656" s="328"/>
      <c r="D1656" s="329"/>
      <c r="E1656" s="329"/>
      <c r="F1656" s="329"/>
      <c r="G1656" s="329"/>
      <c r="H1656" s="329"/>
      <c r="I1656" s="329"/>
      <c r="J1656" s="329"/>
      <c r="K1656" s="329"/>
      <c r="L1656" s="329"/>
      <c r="M1656" s="329"/>
      <c r="N1656" s="329"/>
      <c r="O1656" s="329"/>
      <c r="P1656" s="329"/>
      <c r="Q1656" s="329"/>
      <c r="R1656" s="329"/>
      <c r="S1656" s="329"/>
      <c r="T1656" s="329"/>
      <c r="U1656" s="329"/>
      <c r="V1656" s="376"/>
    </row>
    <row r="1657" spans="3:22" ht="18">
      <c r="C1657" s="328"/>
      <c r="D1657" s="329"/>
      <c r="E1657" s="329"/>
      <c r="F1657" s="329"/>
      <c r="G1657" s="329"/>
      <c r="H1657" s="329"/>
      <c r="I1657" s="329"/>
      <c r="J1657" s="329"/>
      <c r="K1657" s="329"/>
      <c r="L1657" s="329"/>
      <c r="M1657" s="329"/>
      <c r="N1657" s="329"/>
      <c r="O1657" s="329"/>
      <c r="P1657" s="329"/>
      <c r="Q1657" s="329"/>
      <c r="R1657" s="329"/>
      <c r="S1657" s="329"/>
      <c r="T1657" s="329"/>
      <c r="U1657" s="329"/>
      <c r="V1657" s="376"/>
    </row>
    <row r="1658" spans="3:22" ht="18">
      <c r="C1658" s="328"/>
      <c r="D1658" s="329"/>
      <c r="E1658" s="329"/>
      <c r="F1658" s="329"/>
      <c r="G1658" s="329"/>
      <c r="H1658" s="329"/>
      <c r="I1658" s="329"/>
      <c r="J1658" s="329"/>
      <c r="K1658" s="329"/>
      <c r="L1658" s="329"/>
      <c r="M1658" s="329"/>
      <c r="N1658" s="329"/>
      <c r="O1658" s="329"/>
      <c r="P1658" s="329"/>
      <c r="Q1658" s="329"/>
      <c r="R1658" s="329"/>
      <c r="S1658" s="329"/>
      <c r="T1658" s="329"/>
      <c r="U1658" s="329"/>
      <c r="V1658" s="376"/>
    </row>
    <row r="1659" spans="3:22" ht="18">
      <c r="C1659" s="328"/>
      <c r="D1659" s="329"/>
      <c r="E1659" s="329"/>
      <c r="F1659" s="329"/>
      <c r="G1659" s="329"/>
      <c r="H1659" s="329"/>
      <c r="I1659" s="329"/>
      <c r="J1659" s="329"/>
      <c r="K1659" s="329"/>
      <c r="L1659" s="329"/>
      <c r="M1659" s="329"/>
      <c r="N1659" s="329"/>
      <c r="O1659" s="329"/>
      <c r="P1659" s="329"/>
      <c r="Q1659" s="329"/>
      <c r="R1659" s="329"/>
      <c r="S1659" s="329"/>
      <c r="T1659" s="329"/>
      <c r="U1659" s="329"/>
      <c r="V1659" s="376"/>
    </row>
    <row r="1660" spans="3:22" ht="18">
      <c r="C1660" s="328"/>
      <c r="D1660" s="329"/>
      <c r="E1660" s="329"/>
      <c r="F1660" s="329"/>
      <c r="G1660" s="329"/>
      <c r="H1660" s="329"/>
      <c r="I1660" s="329"/>
      <c r="J1660" s="329"/>
      <c r="K1660" s="329"/>
      <c r="L1660" s="329"/>
      <c r="M1660" s="329"/>
      <c r="N1660" s="329"/>
      <c r="O1660" s="329"/>
      <c r="P1660" s="329"/>
      <c r="Q1660" s="329"/>
      <c r="R1660" s="329"/>
      <c r="S1660" s="329"/>
      <c r="T1660" s="329"/>
      <c r="U1660" s="329"/>
      <c r="V1660" s="376"/>
    </row>
    <row r="1661" spans="3:22" ht="18">
      <c r="C1661" s="328"/>
      <c r="D1661" s="329"/>
      <c r="E1661" s="329"/>
      <c r="F1661" s="329"/>
      <c r="G1661" s="329"/>
      <c r="H1661" s="329"/>
      <c r="I1661" s="329"/>
      <c r="J1661" s="329"/>
      <c r="K1661" s="329"/>
      <c r="L1661" s="329"/>
      <c r="M1661" s="329"/>
      <c r="N1661" s="329"/>
      <c r="O1661" s="329"/>
      <c r="P1661" s="329"/>
      <c r="Q1661" s="329"/>
      <c r="R1661" s="329"/>
      <c r="S1661" s="329"/>
      <c r="T1661" s="329"/>
      <c r="U1661" s="329"/>
      <c r="V1661" s="376"/>
    </row>
    <row r="1662" spans="3:22" ht="18">
      <c r="C1662" s="328"/>
      <c r="D1662" s="329"/>
      <c r="E1662" s="329"/>
      <c r="F1662" s="329"/>
      <c r="G1662" s="329"/>
      <c r="H1662" s="329"/>
      <c r="I1662" s="329"/>
      <c r="J1662" s="329"/>
      <c r="K1662" s="329"/>
      <c r="L1662" s="329"/>
      <c r="M1662" s="329"/>
      <c r="N1662" s="329"/>
      <c r="O1662" s="329"/>
      <c r="P1662" s="329"/>
      <c r="Q1662" s="329"/>
      <c r="R1662" s="329"/>
      <c r="S1662" s="329"/>
      <c r="T1662" s="329"/>
      <c r="U1662" s="329"/>
      <c r="V1662" s="376"/>
    </row>
    <row r="1663" spans="3:22" ht="18">
      <c r="C1663" s="328"/>
      <c r="D1663" s="329"/>
      <c r="E1663" s="329"/>
      <c r="F1663" s="329"/>
      <c r="G1663" s="329"/>
      <c r="H1663" s="329"/>
      <c r="I1663" s="329"/>
      <c r="J1663" s="329"/>
      <c r="K1663" s="329"/>
      <c r="L1663" s="329"/>
      <c r="M1663" s="329"/>
      <c r="N1663" s="329"/>
      <c r="O1663" s="329"/>
      <c r="P1663" s="329"/>
      <c r="Q1663" s="329"/>
      <c r="R1663" s="329"/>
      <c r="S1663" s="329"/>
      <c r="T1663" s="329"/>
      <c r="U1663" s="329"/>
      <c r="V1663" s="376"/>
    </row>
    <row r="1664" spans="3:22" ht="18">
      <c r="C1664" s="328"/>
      <c r="D1664" s="329"/>
      <c r="E1664" s="329"/>
      <c r="F1664" s="329"/>
      <c r="G1664" s="329"/>
      <c r="H1664" s="329"/>
      <c r="I1664" s="329"/>
      <c r="J1664" s="329"/>
      <c r="K1664" s="329"/>
      <c r="L1664" s="329"/>
      <c r="M1664" s="329"/>
      <c r="N1664" s="329"/>
      <c r="O1664" s="329"/>
      <c r="P1664" s="329"/>
      <c r="Q1664" s="329"/>
      <c r="R1664" s="329"/>
      <c r="S1664" s="329"/>
      <c r="T1664" s="329"/>
      <c r="U1664" s="329"/>
      <c r="V1664" s="376"/>
    </row>
    <row r="1665" spans="3:22" ht="18">
      <c r="C1665" s="328"/>
      <c r="D1665" s="329"/>
      <c r="E1665" s="329"/>
      <c r="F1665" s="329"/>
      <c r="G1665" s="329"/>
      <c r="H1665" s="329"/>
      <c r="I1665" s="329"/>
      <c r="J1665" s="329"/>
      <c r="K1665" s="329"/>
      <c r="L1665" s="329"/>
      <c r="M1665" s="329"/>
      <c r="N1665" s="329"/>
      <c r="O1665" s="329"/>
      <c r="P1665" s="329"/>
      <c r="Q1665" s="329"/>
      <c r="R1665" s="329"/>
      <c r="S1665" s="329"/>
      <c r="T1665" s="329"/>
      <c r="U1665" s="329"/>
      <c r="V1665" s="376"/>
    </row>
    <row r="1666" spans="3:22" ht="18">
      <c r="C1666" s="328"/>
      <c r="D1666" s="329"/>
      <c r="E1666" s="329"/>
      <c r="F1666" s="329"/>
      <c r="G1666" s="329"/>
      <c r="H1666" s="329"/>
      <c r="I1666" s="329"/>
      <c r="J1666" s="329"/>
      <c r="K1666" s="329"/>
      <c r="L1666" s="329"/>
      <c r="M1666" s="329"/>
      <c r="N1666" s="329"/>
      <c r="O1666" s="329"/>
      <c r="P1666" s="329"/>
      <c r="Q1666" s="329"/>
      <c r="R1666" s="329"/>
      <c r="S1666" s="329"/>
      <c r="T1666" s="329"/>
      <c r="U1666" s="329"/>
      <c r="V1666" s="376"/>
    </row>
    <row r="1667" spans="3:22" ht="18">
      <c r="C1667" s="328"/>
      <c r="D1667" s="329"/>
      <c r="E1667" s="329"/>
      <c r="F1667" s="329"/>
      <c r="G1667" s="329"/>
      <c r="H1667" s="329"/>
      <c r="I1667" s="329"/>
      <c r="J1667" s="329"/>
      <c r="K1667" s="329"/>
      <c r="L1667" s="329"/>
      <c r="M1667" s="329"/>
      <c r="N1667" s="329"/>
      <c r="O1667" s="329"/>
      <c r="P1667" s="329"/>
      <c r="Q1667" s="329"/>
      <c r="R1667" s="329"/>
      <c r="S1667" s="329"/>
      <c r="T1667" s="329"/>
      <c r="U1667" s="329"/>
      <c r="V1667" s="376"/>
    </row>
    <row r="1668" spans="3:22" ht="18">
      <c r="C1668" s="328"/>
      <c r="D1668" s="329"/>
      <c r="E1668" s="329"/>
      <c r="F1668" s="329"/>
      <c r="G1668" s="329"/>
      <c r="H1668" s="329"/>
      <c r="I1668" s="329"/>
      <c r="J1668" s="329"/>
      <c r="K1668" s="329"/>
      <c r="L1668" s="329"/>
      <c r="M1668" s="329"/>
      <c r="N1668" s="329"/>
      <c r="O1668" s="329"/>
      <c r="P1668" s="329"/>
      <c r="Q1668" s="329"/>
      <c r="R1668" s="329"/>
      <c r="S1668" s="329"/>
      <c r="T1668" s="329"/>
      <c r="U1668" s="329"/>
      <c r="V1668" s="376"/>
    </row>
    <row r="1669" spans="3:22" ht="18">
      <c r="C1669" s="328"/>
      <c r="D1669" s="329"/>
      <c r="E1669" s="329"/>
      <c r="F1669" s="329"/>
      <c r="G1669" s="329"/>
      <c r="H1669" s="329"/>
      <c r="I1669" s="329"/>
      <c r="J1669" s="329"/>
      <c r="K1669" s="329"/>
      <c r="L1669" s="329"/>
      <c r="M1669" s="329"/>
      <c r="N1669" s="329"/>
      <c r="O1669" s="329"/>
      <c r="P1669" s="329"/>
      <c r="Q1669" s="329"/>
      <c r="R1669" s="329"/>
      <c r="S1669" s="329"/>
      <c r="T1669" s="329"/>
      <c r="U1669" s="329"/>
      <c r="V1669" s="376"/>
    </row>
    <row r="1670" spans="3:22" ht="18">
      <c r="C1670" s="328"/>
      <c r="D1670" s="329"/>
      <c r="E1670" s="329"/>
      <c r="F1670" s="329"/>
      <c r="G1670" s="329"/>
      <c r="H1670" s="329"/>
      <c r="I1670" s="329"/>
      <c r="J1670" s="329"/>
      <c r="K1670" s="329"/>
      <c r="L1670" s="329"/>
      <c r="M1670" s="329"/>
      <c r="N1670" s="329"/>
      <c r="O1670" s="329"/>
      <c r="P1670" s="329"/>
      <c r="Q1670" s="329"/>
      <c r="R1670" s="329"/>
      <c r="S1670" s="329"/>
      <c r="T1670" s="329"/>
      <c r="U1670" s="329"/>
      <c r="V1670" s="376"/>
    </row>
    <row r="1671" spans="3:22" ht="18">
      <c r="C1671" s="328"/>
      <c r="D1671" s="329"/>
      <c r="E1671" s="329"/>
      <c r="F1671" s="329"/>
      <c r="G1671" s="329"/>
      <c r="H1671" s="329"/>
      <c r="I1671" s="329"/>
      <c r="J1671" s="329"/>
      <c r="K1671" s="329"/>
      <c r="L1671" s="329"/>
      <c r="M1671" s="329"/>
      <c r="N1671" s="329"/>
      <c r="O1671" s="329"/>
      <c r="P1671" s="329"/>
      <c r="Q1671" s="329"/>
      <c r="R1671" s="329"/>
      <c r="S1671" s="329"/>
      <c r="T1671" s="329"/>
      <c r="U1671" s="329"/>
      <c r="V1671" s="376"/>
    </row>
    <row r="1672" spans="3:22" ht="18">
      <c r="C1672" s="328"/>
      <c r="D1672" s="329"/>
      <c r="E1672" s="329"/>
      <c r="F1672" s="329"/>
      <c r="G1672" s="329"/>
      <c r="H1672" s="329"/>
      <c r="I1672" s="329"/>
      <c r="J1672" s="329"/>
      <c r="K1672" s="329"/>
      <c r="L1672" s="329"/>
      <c r="M1672" s="329"/>
      <c r="N1672" s="329"/>
      <c r="O1672" s="329"/>
      <c r="P1672" s="329"/>
      <c r="Q1672" s="329"/>
      <c r="R1672" s="329"/>
      <c r="S1672" s="329"/>
      <c r="T1672" s="329"/>
      <c r="U1672" s="329"/>
      <c r="V1672" s="376"/>
    </row>
    <row r="1673" spans="3:22" ht="18">
      <c r="C1673" s="328"/>
      <c r="D1673" s="329"/>
      <c r="E1673" s="329"/>
      <c r="F1673" s="329"/>
      <c r="G1673" s="329"/>
      <c r="H1673" s="329"/>
      <c r="I1673" s="329"/>
      <c r="J1673" s="329"/>
      <c r="K1673" s="329"/>
      <c r="L1673" s="329"/>
      <c r="M1673" s="329"/>
      <c r="N1673" s="329"/>
      <c r="O1673" s="329"/>
      <c r="P1673" s="329"/>
      <c r="Q1673" s="329"/>
      <c r="R1673" s="329"/>
      <c r="S1673" s="329"/>
      <c r="T1673" s="329"/>
      <c r="U1673" s="329"/>
      <c r="V1673" s="376"/>
    </row>
    <row r="1674" spans="3:22" ht="18">
      <c r="C1674" s="328"/>
      <c r="D1674" s="329"/>
      <c r="E1674" s="329"/>
      <c r="F1674" s="329"/>
      <c r="G1674" s="329"/>
      <c r="H1674" s="329"/>
      <c r="I1674" s="329"/>
      <c r="J1674" s="329"/>
      <c r="K1674" s="329"/>
      <c r="L1674" s="329"/>
      <c r="M1674" s="329"/>
      <c r="N1674" s="329"/>
      <c r="O1674" s="329"/>
      <c r="P1674" s="329"/>
      <c r="Q1674" s="329"/>
      <c r="R1674" s="329"/>
      <c r="S1674" s="329"/>
      <c r="T1674" s="329"/>
      <c r="U1674" s="329"/>
      <c r="V1674" s="376"/>
    </row>
    <row r="1675" spans="3:22" ht="18">
      <c r="C1675" s="328"/>
      <c r="D1675" s="329"/>
      <c r="E1675" s="329"/>
      <c r="F1675" s="329"/>
      <c r="G1675" s="329"/>
      <c r="H1675" s="329"/>
      <c r="I1675" s="329"/>
      <c r="J1675" s="329"/>
      <c r="K1675" s="329"/>
      <c r="L1675" s="329"/>
      <c r="M1675" s="329"/>
      <c r="N1675" s="329"/>
      <c r="O1675" s="329"/>
      <c r="P1675" s="329"/>
      <c r="Q1675" s="329"/>
      <c r="R1675" s="329"/>
      <c r="S1675" s="329"/>
      <c r="T1675" s="329"/>
      <c r="U1675" s="329"/>
      <c r="V1675" s="376"/>
    </row>
    <row r="1676" spans="3:22" ht="18">
      <c r="C1676" s="328"/>
      <c r="D1676" s="329"/>
      <c r="E1676" s="329"/>
      <c r="F1676" s="329"/>
      <c r="G1676" s="329"/>
      <c r="H1676" s="329"/>
      <c r="I1676" s="329"/>
      <c r="J1676" s="329"/>
      <c r="K1676" s="329"/>
      <c r="L1676" s="329"/>
      <c r="M1676" s="329"/>
      <c r="N1676" s="329"/>
      <c r="O1676" s="329"/>
      <c r="P1676" s="329"/>
      <c r="Q1676" s="329"/>
      <c r="R1676" s="329"/>
      <c r="S1676" s="329"/>
      <c r="T1676" s="329"/>
      <c r="U1676" s="329"/>
      <c r="V1676" s="376"/>
    </row>
    <row r="1677" spans="3:22" ht="18">
      <c r="C1677" s="328"/>
      <c r="D1677" s="329"/>
      <c r="E1677" s="329"/>
      <c r="F1677" s="329"/>
      <c r="G1677" s="329"/>
      <c r="H1677" s="329"/>
      <c r="I1677" s="329"/>
      <c r="J1677" s="329"/>
      <c r="K1677" s="329"/>
      <c r="L1677" s="329"/>
      <c r="M1677" s="329"/>
      <c r="N1677" s="329"/>
      <c r="O1677" s="329"/>
      <c r="P1677" s="329"/>
      <c r="Q1677" s="329"/>
      <c r="R1677" s="329"/>
      <c r="S1677" s="329"/>
      <c r="T1677" s="329"/>
      <c r="U1677" s="329"/>
      <c r="V1677" s="376"/>
    </row>
    <row r="1678" spans="3:22" ht="18">
      <c r="C1678" s="328"/>
      <c r="D1678" s="329"/>
      <c r="E1678" s="329"/>
      <c r="F1678" s="329"/>
      <c r="G1678" s="329"/>
      <c r="H1678" s="329"/>
      <c r="I1678" s="329"/>
      <c r="J1678" s="329"/>
      <c r="K1678" s="329"/>
      <c r="L1678" s="329"/>
      <c r="M1678" s="329"/>
      <c r="N1678" s="329"/>
      <c r="O1678" s="329"/>
      <c r="P1678" s="329"/>
      <c r="Q1678" s="329"/>
      <c r="R1678" s="329"/>
      <c r="S1678" s="329"/>
      <c r="T1678" s="329"/>
      <c r="U1678" s="329"/>
      <c r="V1678" s="376"/>
    </row>
    <row r="1679" spans="3:22" ht="18">
      <c r="C1679" s="328"/>
      <c r="D1679" s="329"/>
      <c r="E1679" s="329"/>
      <c r="F1679" s="329"/>
      <c r="G1679" s="329"/>
      <c r="H1679" s="329"/>
      <c r="I1679" s="329"/>
      <c r="J1679" s="329"/>
      <c r="K1679" s="329"/>
      <c r="L1679" s="329"/>
      <c r="M1679" s="329"/>
      <c r="N1679" s="329"/>
      <c r="O1679" s="329"/>
      <c r="P1679" s="329"/>
      <c r="Q1679" s="329"/>
      <c r="R1679" s="329"/>
      <c r="S1679" s="329"/>
      <c r="T1679" s="329"/>
      <c r="U1679" s="329"/>
      <c r="V1679" s="376"/>
    </row>
    <row r="1680" spans="3:22" ht="18">
      <c r="C1680" s="328"/>
      <c r="D1680" s="329"/>
      <c r="E1680" s="329"/>
      <c r="F1680" s="329"/>
      <c r="G1680" s="329"/>
      <c r="H1680" s="329"/>
      <c r="I1680" s="329"/>
      <c r="J1680" s="329"/>
      <c r="K1680" s="329"/>
      <c r="L1680" s="329"/>
      <c r="M1680" s="329"/>
      <c r="N1680" s="329"/>
      <c r="O1680" s="329"/>
      <c r="P1680" s="329"/>
      <c r="Q1680" s="329"/>
      <c r="R1680" s="329"/>
      <c r="S1680" s="329"/>
      <c r="T1680" s="329"/>
      <c r="U1680" s="329"/>
      <c r="V1680" s="376"/>
    </row>
    <row r="1681" spans="3:22" ht="18">
      <c r="C1681" s="328"/>
      <c r="D1681" s="329"/>
      <c r="E1681" s="329"/>
      <c r="F1681" s="329"/>
      <c r="G1681" s="329"/>
      <c r="H1681" s="329"/>
      <c r="I1681" s="329"/>
      <c r="J1681" s="329"/>
      <c r="K1681" s="329"/>
      <c r="L1681" s="329"/>
      <c r="M1681" s="329"/>
      <c r="N1681" s="329"/>
      <c r="O1681" s="329"/>
      <c r="P1681" s="329"/>
      <c r="Q1681" s="329"/>
      <c r="R1681" s="329"/>
      <c r="S1681" s="329"/>
      <c r="T1681" s="329"/>
      <c r="U1681" s="329"/>
      <c r="V1681" s="376"/>
    </row>
    <row r="1682" spans="3:22" ht="18">
      <c r="C1682" s="328"/>
      <c r="D1682" s="329"/>
      <c r="E1682" s="329"/>
      <c r="F1682" s="329"/>
      <c r="G1682" s="329"/>
      <c r="H1682" s="329"/>
      <c r="I1682" s="329"/>
      <c r="J1682" s="329"/>
      <c r="K1682" s="329"/>
      <c r="L1682" s="329"/>
      <c r="M1682" s="329"/>
      <c r="N1682" s="329"/>
      <c r="O1682" s="329"/>
      <c r="P1682" s="329"/>
      <c r="Q1682" s="329"/>
      <c r="R1682" s="329"/>
      <c r="S1682" s="329"/>
      <c r="T1682" s="329"/>
      <c r="U1682" s="329"/>
      <c r="V1682" s="376"/>
    </row>
    <row r="1683" spans="3:22" ht="18">
      <c r="C1683" s="328"/>
      <c r="D1683" s="329"/>
      <c r="E1683" s="329"/>
      <c r="F1683" s="329"/>
      <c r="G1683" s="329"/>
      <c r="H1683" s="329"/>
      <c r="I1683" s="329"/>
      <c r="J1683" s="329"/>
      <c r="K1683" s="329"/>
      <c r="L1683" s="329"/>
      <c r="M1683" s="329"/>
      <c r="N1683" s="329"/>
      <c r="O1683" s="329"/>
      <c r="P1683" s="329"/>
      <c r="Q1683" s="329"/>
      <c r="R1683" s="329"/>
      <c r="S1683" s="329"/>
      <c r="T1683" s="329"/>
      <c r="U1683" s="329"/>
      <c r="V1683" s="376"/>
    </row>
    <row r="1684" spans="3:22" ht="18">
      <c r="C1684" s="328"/>
      <c r="D1684" s="329"/>
      <c r="E1684" s="329"/>
      <c r="F1684" s="329"/>
      <c r="G1684" s="329"/>
      <c r="H1684" s="329"/>
      <c r="I1684" s="329"/>
      <c r="J1684" s="329"/>
      <c r="K1684" s="329"/>
      <c r="L1684" s="329"/>
      <c r="M1684" s="329"/>
      <c r="N1684" s="329"/>
      <c r="O1684" s="329"/>
      <c r="P1684" s="329"/>
      <c r="Q1684" s="329"/>
      <c r="R1684" s="329"/>
      <c r="S1684" s="329"/>
      <c r="T1684" s="329"/>
      <c r="U1684" s="329"/>
      <c r="V1684" s="376"/>
    </row>
    <row r="1685" spans="3:22" ht="18">
      <c r="C1685" s="328"/>
      <c r="D1685" s="329"/>
      <c r="E1685" s="329"/>
      <c r="F1685" s="329"/>
      <c r="G1685" s="329"/>
      <c r="H1685" s="329"/>
      <c r="I1685" s="329"/>
      <c r="J1685" s="329"/>
      <c r="K1685" s="329"/>
      <c r="L1685" s="329"/>
      <c r="M1685" s="329"/>
      <c r="N1685" s="329"/>
      <c r="O1685" s="329"/>
      <c r="P1685" s="329"/>
      <c r="Q1685" s="329"/>
      <c r="R1685" s="329"/>
      <c r="S1685" s="329"/>
      <c r="T1685" s="329"/>
      <c r="U1685" s="329"/>
      <c r="V1685" s="376"/>
    </row>
    <row r="1686" spans="3:22" ht="18">
      <c r="C1686" s="328"/>
      <c r="D1686" s="329"/>
      <c r="E1686" s="329"/>
      <c r="F1686" s="329"/>
      <c r="G1686" s="329"/>
      <c r="H1686" s="329"/>
      <c r="I1686" s="329"/>
      <c r="J1686" s="329"/>
      <c r="K1686" s="329"/>
      <c r="L1686" s="329"/>
      <c r="M1686" s="329"/>
      <c r="N1686" s="329"/>
      <c r="O1686" s="329"/>
      <c r="P1686" s="329"/>
      <c r="Q1686" s="329"/>
      <c r="R1686" s="329"/>
      <c r="S1686" s="329"/>
      <c r="T1686" s="329"/>
      <c r="U1686" s="329"/>
      <c r="V1686" s="376"/>
    </row>
    <row r="1687" spans="3:22" ht="18">
      <c r="C1687" s="328"/>
      <c r="D1687" s="329"/>
      <c r="E1687" s="329"/>
      <c r="F1687" s="329"/>
      <c r="G1687" s="329"/>
      <c r="H1687" s="329"/>
      <c r="I1687" s="329"/>
      <c r="J1687" s="329"/>
      <c r="K1687" s="329"/>
      <c r="L1687" s="329"/>
      <c r="M1687" s="329"/>
      <c r="N1687" s="329"/>
      <c r="O1687" s="329"/>
      <c r="P1687" s="329"/>
      <c r="Q1687" s="329"/>
      <c r="R1687" s="329"/>
      <c r="S1687" s="329"/>
      <c r="T1687" s="329"/>
      <c r="U1687" s="329"/>
      <c r="V1687" s="376"/>
    </row>
    <row r="1688" spans="3:22" ht="18">
      <c r="C1688" s="328"/>
      <c r="D1688" s="329"/>
      <c r="E1688" s="329"/>
      <c r="F1688" s="329"/>
      <c r="G1688" s="329"/>
      <c r="H1688" s="329"/>
      <c r="I1688" s="329"/>
      <c r="J1688" s="329"/>
      <c r="K1688" s="329"/>
      <c r="L1688" s="329"/>
      <c r="M1688" s="329"/>
      <c r="N1688" s="329"/>
      <c r="O1688" s="329"/>
      <c r="P1688" s="329"/>
      <c r="Q1688" s="329"/>
      <c r="R1688" s="329"/>
      <c r="S1688" s="329"/>
      <c r="T1688" s="329"/>
      <c r="U1688" s="329"/>
      <c r="V1688" s="376"/>
    </row>
    <row r="1689" spans="3:22" ht="18">
      <c r="C1689" s="328"/>
      <c r="D1689" s="329"/>
      <c r="E1689" s="329"/>
      <c r="F1689" s="329"/>
      <c r="G1689" s="329"/>
      <c r="H1689" s="329"/>
      <c r="I1689" s="329"/>
      <c r="J1689" s="329"/>
      <c r="K1689" s="329"/>
      <c r="L1689" s="329"/>
      <c r="M1689" s="329"/>
      <c r="N1689" s="329"/>
      <c r="O1689" s="329"/>
      <c r="P1689" s="329"/>
      <c r="Q1689" s="329"/>
      <c r="R1689" s="329"/>
      <c r="S1689" s="329"/>
      <c r="T1689" s="329"/>
      <c r="U1689" s="329"/>
      <c r="V1689" s="376"/>
    </row>
    <row r="1690" spans="3:22" ht="18">
      <c r="C1690" s="328"/>
      <c r="D1690" s="329"/>
      <c r="E1690" s="329"/>
      <c r="F1690" s="329"/>
      <c r="G1690" s="329"/>
      <c r="H1690" s="329"/>
      <c r="I1690" s="329"/>
      <c r="J1690" s="329"/>
      <c r="K1690" s="329"/>
      <c r="L1690" s="329"/>
      <c r="M1690" s="329"/>
      <c r="N1690" s="329"/>
      <c r="O1690" s="329"/>
      <c r="P1690" s="329"/>
      <c r="Q1690" s="329"/>
      <c r="R1690" s="329"/>
      <c r="S1690" s="329"/>
      <c r="T1690" s="329"/>
      <c r="U1690" s="329"/>
      <c r="V1690" s="376"/>
    </row>
    <row r="1691" spans="3:22" ht="18">
      <c r="C1691" s="328"/>
      <c r="D1691" s="329"/>
      <c r="E1691" s="329"/>
      <c r="F1691" s="329"/>
      <c r="G1691" s="329"/>
      <c r="H1691" s="329"/>
      <c r="I1691" s="329"/>
      <c r="J1691" s="329"/>
      <c r="K1691" s="329"/>
      <c r="L1691" s="329"/>
      <c r="M1691" s="329"/>
      <c r="N1691" s="329"/>
      <c r="O1691" s="329"/>
      <c r="P1691" s="329"/>
      <c r="Q1691" s="329"/>
      <c r="R1691" s="329"/>
      <c r="S1691" s="329"/>
      <c r="T1691" s="329"/>
      <c r="U1691" s="329"/>
      <c r="V1691" s="376"/>
    </row>
    <row r="1692" spans="3:22" ht="18">
      <c r="C1692" s="328"/>
      <c r="D1692" s="329"/>
      <c r="E1692" s="329"/>
      <c r="F1692" s="329"/>
      <c r="G1692" s="329"/>
      <c r="H1692" s="329"/>
      <c r="I1692" s="329"/>
      <c r="J1692" s="329"/>
      <c r="K1692" s="329"/>
      <c r="L1692" s="329"/>
      <c r="M1692" s="329"/>
      <c r="N1692" s="329"/>
      <c r="O1692" s="329"/>
      <c r="P1692" s="329"/>
      <c r="Q1692" s="329"/>
      <c r="R1692" s="329"/>
      <c r="S1692" s="329"/>
      <c r="T1692" s="329"/>
      <c r="U1692" s="329"/>
      <c r="V1692" s="376"/>
    </row>
    <row r="1693" spans="3:22" ht="18">
      <c r="C1693" s="328"/>
      <c r="D1693" s="329"/>
      <c r="E1693" s="329"/>
      <c r="F1693" s="329"/>
      <c r="G1693" s="329"/>
      <c r="H1693" s="329"/>
      <c r="I1693" s="329"/>
      <c r="J1693" s="329"/>
      <c r="K1693" s="329"/>
      <c r="L1693" s="329"/>
      <c r="M1693" s="329"/>
      <c r="N1693" s="329"/>
      <c r="O1693" s="329"/>
      <c r="P1693" s="329"/>
      <c r="Q1693" s="329"/>
      <c r="R1693" s="329"/>
      <c r="S1693" s="329"/>
      <c r="T1693" s="329"/>
      <c r="U1693" s="329"/>
      <c r="V1693" s="376"/>
    </row>
    <row r="1694" spans="3:22" ht="18">
      <c r="C1694" s="328"/>
      <c r="D1694" s="329"/>
      <c r="E1694" s="329"/>
      <c r="F1694" s="329"/>
      <c r="G1694" s="329"/>
      <c r="H1694" s="329"/>
      <c r="I1694" s="329"/>
      <c r="J1694" s="329"/>
      <c r="K1694" s="329"/>
      <c r="L1694" s="329"/>
      <c r="M1694" s="329"/>
      <c r="N1694" s="329"/>
      <c r="O1694" s="329"/>
      <c r="P1694" s="329"/>
      <c r="Q1694" s="329"/>
      <c r="R1694" s="329"/>
      <c r="S1694" s="329"/>
      <c r="T1694" s="329"/>
      <c r="U1694" s="329"/>
      <c r="V1694" s="376"/>
    </row>
    <row r="1695" spans="3:22" ht="18">
      <c r="C1695" s="328"/>
      <c r="D1695" s="329"/>
      <c r="E1695" s="329"/>
      <c r="F1695" s="329"/>
      <c r="G1695" s="329"/>
      <c r="H1695" s="329"/>
      <c r="I1695" s="329"/>
      <c r="J1695" s="329"/>
      <c r="K1695" s="329"/>
      <c r="L1695" s="329"/>
      <c r="M1695" s="329"/>
      <c r="N1695" s="329"/>
      <c r="O1695" s="329"/>
      <c r="P1695" s="329"/>
      <c r="Q1695" s="329"/>
      <c r="R1695" s="329"/>
      <c r="S1695" s="329"/>
      <c r="T1695" s="329"/>
      <c r="U1695" s="329"/>
      <c r="V1695" s="376"/>
    </row>
    <row r="1696" spans="3:22" ht="18">
      <c r="C1696" s="328"/>
      <c r="D1696" s="329"/>
      <c r="E1696" s="329"/>
      <c r="F1696" s="329"/>
      <c r="G1696" s="329"/>
      <c r="H1696" s="329"/>
      <c r="I1696" s="329"/>
      <c r="J1696" s="329"/>
      <c r="K1696" s="329"/>
      <c r="L1696" s="329"/>
      <c r="M1696" s="329"/>
      <c r="N1696" s="329"/>
      <c r="O1696" s="329"/>
      <c r="P1696" s="329"/>
      <c r="Q1696" s="329"/>
      <c r="R1696" s="329"/>
      <c r="S1696" s="329"/>
      <c r="T1696" s="329"/>
      <c r="U1696" s="329"/>
      <c r="V1696" s="376"/>
    </row>
    <row r="1697" spans="3:22" ht="18">
      <c r="C1697" s="328"/>
      <c r="D1697" s="329"/>
      <c r="E1697" s="329"/>
      <c r="F1697" s="329"/>
      <c r="G1697" s="329"/>
      <c r="H1697" s="329"/>
      <c r="I1697" s="329"/>
      <c r="J1697" s="329"/>
      <c r="K1697" s="329"/>
      <c r="L1697" s="329"/>
      <c r="M1697" s="329"/>
      <c r="N1697" s="329"/>
      <c r="O1697" s="329"/>
      <c r="P1697" s="329"/>
      <c r="Q1697" s="329"/>
      <c r="R1697" s="329"/>
      <c r="S1697" s="329"/>
      <c r="T1697" s="329"/>
      <c r="U1697" s="329"/>
      <c r="V1697" s="376"/>
    </row>
    <row r="1698" spans="3:22" ht="18">
      <c r="C1698" s="328"/>
      <c r="D1698" s="329"/>
      <c r="E1698" s="329"/>
      <c r="F1698" s="329"/>
      <c r="G1698" s="329"/>
      <c r="H1698" s="329"/>
      <c r="I1698" s="329"/>
      <c r="J1698" s="329"/>
      <c r="K1698" s="329"/>
      <c r="L1698" s="329"/>
      <c r="M1698" s="329"/>
      <c r="N1698" s="329"/>
      <c r="O1698" s="329"/>
      <c r="P1698" s="329"/>
      <c r="Q1698" s="329"/>
      <c r="R1698" s="329"/>
      <c r="S1698" s="329"/>
      <c r="T1698" s="329"/>
      <c r="U1698" s="329"/>
      <c r="V1698" s="376"/>
    </row>
    <row r="1699" spans="3:22" ht="18">
      <c r="C1699" s="328"/>
      <c r="D1699" s="329"/>
      <c r="E1699" s="329"/>
      <c r="F1699" s="329"/>
      <c r="G1699" s="329"/>
      <c r="H1699" s="329"/>
      <c r="I1699" s="329"/>
      <c r="J1699" s="329"/>
      <c r="K1699" s="329"/>
      <c r="L1699" s="329"/>
      <c r="M1699" s="329"/>
      <c r="N1699" s="329"/>
      <c r="O1699" s="329"/>
      <c r="P1699" s="329"/>
      <c r="Q1699" s="329"/>
      <c r="R1699" s="329"/>
      <c r="S1699" s="329"/>
      <c r="T1699" s="329"/>
      <c r="U1699" s="329"/>
      <c r="V1699" s="376"/>
    </row>
    <row r="1700" spans="3:22" ht="18">
      <c r="C1700" s="328"/>
      <c r="D1700" s="329"/>
      <c r="E1700" s="329"/>
      <c r="F1700" s="329"/>
      <c r="G1700" s="329"/>
      <c r="H1700" s="329"/>
      <c r="I1700" s="329"/>
      <c r="J1700" s="329"/>
      <c r="K1700" s="329"/>
      <c r="L1700" s="329"/>
      <c r="M1700" s="329"/>
      <c r="N1700" s="329"/>
      <c r="O1700" s="329"/>
      <c r="P1700" s="329"/>
      <c r="Q1700" s="329"/>
      <c r="R1700" s="329"/>
      <c r="S1700" s="329"/>
      <c r="T1700" s="329"/>
      <c r="U1700" s="329"/>
      <c r="V1700" s="376"/>
    </row>
    <row r="1701" spans="3:22" ht="18">
      <c r="C1701" s="328"/>
      <c r="D1701" s="329"/>
      <c r="E1701" s="329"/>
      <c r="F1701" s="329"/>
      <c r="G1701" s="329"/>
      <c r="H1701" s="329"/>
      <c r="I1701" s="329"/>
      <c r="J1701" s="329"/>
      <c r="K1701" s="329"/>
      <c r="L1701" s="329"/>
      <c r="M1701" s="329"/>
      <c r="N1701" s="329"/>
      <c r="O1701" s="329"/>
      <c r="P1701" s="329"/>
      <c r="Q1701" s="329"/>
      <c r="R1701" s="329"/>
      <c r="S1701" s="329"/>
      <c r="T1701" s="329"/>
      <c r="U1701" s="329"/>
      <c r="V1701" s="376"/>
    </row>
    <row r="1702" spans="3:22" ht="18">
      <c r="C1702" s="328"/>
      <c r="D1702" s="329"/>
      <c r="E1702" s="329"/>
      <c r="F1702" s="329"/>
      <c r="G1702" s="329"/>
      <c r="H1702" s="329"/>
      <c r="I1702" s="329"/>
      <c r="J1702" s="329"/>
      <c r="K1702" s="329"/>
      <c r="L1702" s="329"/>
      <c r="M1702" s="329"/>
      <c r="N1702" s="329"/>
      <c r="O1702" s="329"/>
      <c r="P1702" s="329"/>
      <c r="Q1702" s="329"/>
      <c r="R1702" s="329"/>
      <c r="S1702" s="329"/>
      <c r="T1702" s="329"/>
      <c r="U1702" s="329"/>
      <c r="V1702" s="376"/>
    </row>
    <row r="1703" spans="3:22" ht="18">
      <c r="C1703" s="328"/>
      <c r="D1703" s="329"/>
      <c r="E1703" s="329"/>
      <c r="F1703" s="329"/>
      <c r="G1703" s="329"/>
      <c r="H1703" s="329"/>
      <c r="I1703" s="329"/>
      <c r="J1703" s="329"/>
      <c r="K1703" s="329"/>
      <c r="L1703" s="329"/>
      <c r="M1703" s="329"/>
      <c r="N1703" s="329"/>
      <c r="O1703" s="329"/>
      <c r="P1703" s="329"/>
      <c r="Q1703" s="329"/>
      <c r="R1703" s="329"/>
      <c r="S1703" s="329"/>
      <c r="T1703" s="329"/>
      <c r="U1703" s="329"/>
      <c r="V1703" s="376"/>
    </row>
    <row r="1704" spans="3:22" ht="18">
      <c r="C1704" s="328"/>
      <c r="D1704" s="329"/>
      <c r="E1704" s="329"/>
      <c r="F1704" s="329"/>
      <c r="G1704" s="329"/>
      <c r="H1704" s="329"/>
      <c r="I1704" s="329"/>
      <c r="J1704" s="329"/>
      <c r="K1704" s="329"/>
      <c r="L1704" s="329"/>
      <c r="M1704" s="329"/>
      <c r="N1704" s="329"/>
      <c r="O1704" s="329"/>
      <c r="P1704" s="329"/>
      <c r="Q1704" s="329"/>
      <c r="R1704" s="329"/>
      <c r="S1704" s="329"/>
      <c r="T1704" s="329"/>
      <c r="U1704" s="329"/>
      <c r="V1704" s="376"/>
    </row>
    <row r="1705" spans="3:22" ht="18">
      <c r="C1705" s="328"/>
      <c r="D1705" s="329"/>
      <c r="E1705" s="329"/>
      <c r="F1705" s="329"/>
      <c r="G1705" s="329"/>
      <c r="H1705" s="329"/>
      <c r="I1705" s="329"/>
      <c r="J1705" s="329"/>
      <c r="K1705" s="329"/>
      <c r="L1705" s="329"/>
      <c r="M1705" s="329"/>
      <c r="N1705" s="329"/>
      <c r="O1705" s="329"/>
      <c r="P1705" s="329"/>
      <c r="Q1705" s="329"/>
      <c r="R1705" s="329"/>
      <c r="S1705" s="329"/>
      <c r="T1705" s="329"/>
      <c r="U1705" s="329"/>
      <c r="V1705" s="376"/>
    </row>
    <row r="1706" spans="3:22" ht="18">
      <c r="C1706" s="328"/>
      <c r="D1706" s="329"/>
      <c r="E1706" s="329"/>
      <c r="F1706" s="329"/>
      <c r="G1706" s="329"/>
      <c r="H1706" s="329"/>
      <c r="I1706" s="329"/>
      <c r="J1706" s="329"/>
      <c r="K1706" s="329"/>
      <c r="L1706" s="329"/>
      <c r="M1706" s="329"/>
      <c r="N1706" s="329"/>
      <c r="O1706" s="329"/>
      <c r="P1706" s="329"/>
      <c r="Q1706" s="329"/>
      <c r="R1706" s="329"/>
      <c r="S1706" s="329"/>
      <c r="T1706" s="329"/>
      <c r="U1706" s="329"/>
      <c r="V1706" s="376"/>
    </row>
    <row r="1707" spans="3:22" ht="18">
      <c r="C1707" s="328"/>
      <c r="D1707" s="329"/>
      <c r="E1707" s="329"/>
      <c r="F1707" s="329"/>
      <c r="G1707" s="329"/>
      <c r="H1707" s="329"/>
      <c r="I1707" s="329"/>
      <c r="J1707" s="329"/>
      <c r="K1707" s="329"/>
      <c r="L1707" s="329"/>
      <c r="M1707" s="329"/>
      <c r="N1707" s="329"/>
      <c r="O1707" s="329"/>
      <c r="P1707" s="329"/>
      <c r="Q1707" s="329"/>
      <c r="R1707" s="329"/>
      <c r="S1707" s="329"/>
      <c r="T1707" s="329"/>
      <c r="U1707" s="329"/>
      <c r="V1707" s="376"/>
    </row>
    <row r="1708" spans="3:22" ht="18">
      <c r="C1708" s="328"/>
      <c r="D1708" s="329"/>
      <c r="E1708" s="329"/>
      <c r="F1708" s="329"/>
      <c r="G1708" s="329"/>
      <c r="H1708" s="329"/>
      <c r="I1708" s="329"/>
      <c r="J1708" s="329"/>
      <c r="K1708" s="329"/>
      <c r="L1708" s="329"/>
      <c r="M1708" s="329"/>
      <c r="N1708" s="329"/>
      <c r="O1708" s="329"/>
      <c r="P1708" s="329"/>
      <c r="Q1708" s="329"/>
      <c r="R1708" s="329"/>
      <c r="S1708" s="329"/>
      <c r="T1708" s="329"/>
      <c r="U1708" s="329"/>
      <c r="V1708" s="376"/>
    </row>
    <row r="1709" spans="3:22" ht="18">
      <c r="C1709" s="328"/>
      <c r="D1709" s="329"/>
      <c r="E1709" s="329"/>
      <c r="F1709" s="329"/>
      <c r="G1709" s="329"/>
      <c r="H1709" s="329"/>
      <c r="I1709" s="329"/>
      <c r="J1709" s="329"/>
      <c r="K1709" s="329"/>
      <c r="L1709" s="329"/>
      <c r="M1709" s="329"/>
      <c r="N1709" s="329"/>
      <c r="O1709" s="329"/>
      <c r="P1709" s="329"/>
      <c r="Q1709" s="329"/>
      <c r="R1709" s="329"/>
      <c r="S1709" s="329"/>
      <c r="T1709" s="329"/>
      <c r="U1709" s="329"/>
      <c r="V1709" s="376"/>
    </row>
    <row r="1710" spans="3:22" ht="18">
      <c r="C1710" s="328"/>
      <c r="D1710" s="329"/>
      <c r="E1710" s="329"/>
      <c r="F1710" s="329"/>
      <c r="G1710" s="329"/>
      <c r="H1710" s="329"/>
      <c r="I1710" s="329"/>
      <c r="J1710" s="329"/>
      <c r="K1710" s="329"/>
      <c r="L1710" s="329"/>
      <c r="M1710" s="329"/>
      <c r="N1710" s="329"/>
      <c r="O1710" s="329"/>
      <c r="P1710" s="329"/>
      <c r="Q1710" s="329"/>
      <c r="R1710" s="329"/>
      <c r="S1710" s="329"/>
      <c r="T1710" s="329"/>
      <c r="U1710" s="329"/>
      <c r="V1710" s="376"/>
    </row>
    <row r="1711" spans="3:22" ht="18">
      <c r="C1711" s="328"/>
      <c r="D1711" s="329"/>
      <c r="E1711" s="329"/>
      <c r="F1711" s="329"/>
      <c r="G1711" s="329"/>
      <c r="H1711" s="329"/>
      <c r="I1711" s="329"/>
      <c r="J1711" s="329"/>
      <c r="K1711" s="329"/>
      <c r="L1711" s="329"/>
      <c r="M1711" s="329"/>
      <c r="N1711" s="329"/>
      <c r="O1711" s="329"/>
      <c r="P1711" s="329"/>
      <c r="Q1711" s="329"/>
      <c r="R1711" s="329"/>
      <c r="S1711" s="329"/>
      <c r="T1711" s="329"/>
      <c r="U1711" s="329"/>
      <c r="V1711" s="376"/>
    </row>
    <row r="1712" spans="3:22" ht="18">
      <c r="C1712" s="328"/>
      <c r="D1712" s="329"/>
      <c r="E1712" s="329"/>
      <c r="F1712" s="329"/>
      <c r="G1712" s="329"/>
      <c r="H1712" s="329"/>
      <c r="I1712" s="329"/>
      <c r="J1712" s="329"/>
      <c r="K1712" s="329"/>
      <c r="L1712" s="329"/>
      <c r="M1712" s="329"/>
      <c r="N1712" s="329"/>
      <c r="O1712" s="329"/>
      <c r="P1712" s="329"/>
      <c r="Q1712" s="329"/>
      <c r="R1712" s="329"/>
      <c r="S1712" s="329"/>
      <c r="T1712" s="329"/>
      <c r="U1712" s="329"/>
      <c r="V1712" s="376"/>
    </row>
    <row r="1713" spans="3:22" ht="18">
      <c r="C1713" s="328"/>
      <c r="D1713" s="329"/>
      <c r="E1713" s="329"/>
      <c r="F1713" s="329"/>
      <c r="G1713" s="329"/>
      <c r="H1713" s="329"/>
      <c r="I1713" s="329"/>
      <c r="J1713" s="329"/>
      <c r="K1713" s="329"/>
      <c r="L1713" s="329"/>
      <c r="M1713" s="329"/>
      <c r="N1713" s="329"/>
      <c r="O1713" s="329"/>
      <c r="P1713" s="329"/>
      <c r="Q1713" s="329"/>
      <c r="R1713" s="329"/>
      <c r="S1713" s="329"/>
      <c r="T1713" s="329"/>
      <c r="U1713" s="329"/>
      <c r="V1713" s="376"/>
    </row>
    <row r="1714" spans="3:22" ht="18">
      <c r="C1714" s="328"/>
      <c r="D1714" s="329"/>
      <c r="E1714" s="329"/>
      <c r="F1714" s="329"/>
      <c r="G1714" s="329"/>
      <c r="H1714" s="329"/>
      <c r="I1714" s="329"/>
      <c r="J1714" s="329"/>
      <c r="K1714" s="329"/>
      <c r="L1714" s="329"/>
      <c r="M1714" s="329"/>
      <c r="N1714" s="329"/>
      <c r="O1714" s="329"/>
      <c r="P1714" s="329"/>
      <c r="Q1714" s="329"/>
      <c r="R1714" s="329"/>
      <c r="S1714" s="329"/>
      <c r="T1714" s="329"/>
      <c r="U1714" s="329"/>
      <c r="V1714" s="376"/>
    </row>
    <row r="1715" spans="3:22" ht="18">
      <c r="C1715" s="328"/>
      <c r="D1715" s="329"/>
      <c r="E1715" s="329"/>
      <c r="F1715" s="329"/>
      <c r="G1715" s="329"/>
      <c r="H1715" s="329"/>
      <c r="I1715" s="329"/>
      <c r="J1715" s="329"/>
      <c r="K1715" s="329"/>
      <c r="L1715" s="329"/>
      <c r="M1715" s="329"/>
      <c r="N1715" s="329"/>
      <c r="O1715" s="329"/>
      <c r="P1715" s="329"/>
      <c r="Q1715" s="329"/>
      <c r="R1715" s="329"/>
      <c r="S1715" s="329"/>
      <c r="T1715" s="329"/>
      <c r="U1715" s="329"/>
      <c r="V1715" s="376"/>
    </row>
    <row r="1716" spans="3:22" ht="18">
      <c r="C1716" s="328"/>
      <c r="D1716" s="329"/>
      <c r="E1716" s="329"/>
      <c r="F1716" s="329"/>
      <c r="G1716" s="329"/>
      <c r="H1716" s="329"/>
      <c r="I1716" s="329"/>
      <c r="J1716" s="329"/>
      <c r="K1716" s="329"/>
      <c r="L1716" s="329"/>
      <c r="M1716" s="329"/>
      <c r="N1716" s="329"/>
      <c r="O1716" s="329"/>
      <c r="P1716" s="329"/>
      <c r="Q1716" s="329"/>
      <c r="R1716" s="329"/>
      <c r="S1716" s="329"/>
      <c r="T1716" s="329"/>
      <c r="U1716" s="329"/>
      <c r="V1716" s="376"/>
    </row>
    <row r="1717" spans="3:22" ht="18">
      <c r="C1717" s="328"/>
      <c r="D1717" s="329"/>
      <c r="E1717" s="329"/>
      <c r="F1717" s="329"/>
      <c r="G1717" s="329"/>
      <c r="H1717" s="329"/>
      <c r="I1717" s="329"/>
      <c r="J1717" s="329"/>
      <c r="K1717" s="329"/>
      <c r="L1717" s="329"/>
      <c r="M1717" s="329"/>
      <c r="N1717" s="329"/>
      <c r="O1717" s="329"/>
      <c r="P1717" s="329"/>
      <c r="Q1717" s="329"/>
      <c r="R1717" s="329"/>
      <c r="S1717" s="329"/>
      <c r="T1717" s="329"/>
      <c r="U1717" s="329"/>
      <c r="V1717" s="376"/>
    </row>
    <row r="1718" spans="3:22" ht="18">
      <c r="C1718" s="328"/>
      <c r="D1718" s="329"/>
      <c r="E1718" s="329"/>
      <c r="F1718" s="329"/>
      <c r="G1718" s="329"/>
      <c r="H1718" s="329"/>
      <c r="I1718" s="329"/>
      <c r="J1718" s="329"/>
      <c r="K1718" s="329"/>
      <c r="L1718" s="329"/>
      <c r="M1718" s="329"/>
      <c r="N1718" s="329"/>
      <c r="O1718" s="329"/>
      <c r="P1718" s="329"/>
      <c r="Q1718" s="329"/>
      <c r="R1718" s="329"/>
      <c r="S1718" s="329"/>
      <c r="T1718" s="329"/>
      <c r="U1718" s="329"/>
      <c r="V1718" s="376"/>
    </row>
    <row r="1719" spans="3:22" ht="18">
      <c r="C1719" s="328"/>
      <c r="D1719" s="329"/>
      <c r="E1719" s="329"/>
      <c r="F1719" s="329"/>
      <c r="G1719" s="329"/>
      <c r="H1719" s="329"/>
      <c r="I1719" s="329"/>
      <c r="J1719" s="329"/>
      <c r="K1719" s="329"/>
      <c r="L1719" s="329"/>
      <c r="M1719" s="329"/>
      <c r="N1719" s="329"/>
      <c r="O1719" s="329"/>
      <c r="P1719" s="329"/>
      <c r="Q1719" s="329"/>
      <c r="R1719" s="329"/>
      <c r="S1719" s="329"/>
      <c r="T1719" s="329"/>
      <c r="U1719" s="329"/>
      <c r="V1719" s="376"/>
    </row>
    <row r="1720" spans="3:22" ht="18">
      <c r="C1720" s="328"/>
      <c r="D1720" s="329"/>
      <c r="E1720" s="329"/>
      <c r="F1720" s="329"/>
      <c r="G1720" s="329"/>
      <c r="H1720" s="329"/>
      <c r="I1720" s="329"/>
      <c r="J1720" s="329"/>
      <c r="K1720" s="329"/>
      <c r="L1720" s="329"/>
      <c r="M1720" s="329"/>
      <c r="N1720" s="329"/>
      <c r="O1720" s="329"/>
      <c r="P1720" s="329"/>
      <c r="Q1720" s="329"/>
      <c r="R1720" s="329"/>
      <c r="S1720" s="329"/>
      <c r="T1720" s="329"/>
      <c r="U1720" s="329"/>
      <c r="V1720" s="376"/>
    </row>
    <row r="1721" spans="3:22" ht="18">
      <c r="C1721" s="328"/>
      <c r="D1721" s="329"/>
      <c r="E1721" s="329"/>
      <c r="F1721" s="329"/>
      <c r="G1721" s="329"/>
      <c r="H1721" s="329"/>
      <c r="I1721" s="329"/>
      <c r="J1721" s="329"/>
      <c r="K1721" s="329"/>
      <c r="L1721" s="329"/>
      <c r="M1721" s="329"/>
      <c r="N1721" s="329"/>
      <c r="O1721" s="329"/>
      <c r="P1721" s="329"/>
      <c r="Q1721" s="329"/>
      <c r="R1721" s="329"/>
      <c r="S1721" s="329"/>
      <c r="T1721" s="329"/>
      <c r="U1721" s="329"/>
      <c r="V1721" s="376"/>
    </row>
    <row r="1722" spans="3:22" ht="18">
      <c r="C1722" s="328"/>
      <c r="D1722" s="329"/>
      <c r="E1722" s="329"/>
      <c r="F1722" s="329"/>
      <c r="G1722" s="329"/>
      <c r="H1722" s="329"/>
      <c r="I1722" s="329"/>
      <c r="J1722" s="329"/>
      <c r="K1722" s="329"/>
      <c r="L1722" s="329"/>
      <c r="M1722" s="329"/>
      <c r="N1722" s="329"/>
      <c r="O1722" s="329"/>
      <c r="P1722" s="329"/>
      <c r="Q1722" s="329"/>
      <c r="R1722" s="329"/>
      <c r="S1722" s="329"/>
      <c r="T1722" s="329"/>
      <c r="U1722" s="329"/>
      <c r="V1722" s="376"/>
    </row>
    <row r="1723" spans="3:22" ht="18">
      <c r="C1723" s="328"/>
      <c r="D1723" s="329"/>
      <c r="E1723" s="329"/>
      <c r="F1723" s="329"/>
      <c r="G1723" s="329"/>
      <c r="H1723" s="329"/>
      <c r="I1723" s="329"/>
      <c r="J1723" s="329"/>
      <c r="K1723" s="329"/>
      <c r="L1723" s="329"/>
      <c r="M1723" s="329"/>
      <c r="N1723" s="329"/>
      <c r="O1723" s="329"/>
      <c r="P1723" s="329"/>
      <c r="Q1723" s="329"/>
      <c r="R1723" s="329"/>
      <c r="S1723" s="329"/>
      <c r="T1723" s="329"/>
      <c r="U1723" s="329"/>
      <c r="V1723" s="376"/>
    </row>
    <row r="1724" spans="3:22" ht="18">
      <c r="C1724" s="328"/>
      <c r="D1724" s="329"/>
      <c r="E1724" s="329"/>
      <c r="F1724" s="329"/>
      <c r="G1724" s="329"/>
      <c r="H1724" s="329"/>
      <c r="I1724" s="329"/>
      <c r="J1724" s="329"/>
      <c r="K1724" s="329"/>
      <c r="L1724" s="329"/>
      <c r="M1724" s="329"/>
      <c r="N1724" s="329"/>
      <c r="O1724" s="329"/>
      <c r="P1724" s="329"/>
      <c r="Q1724" s="329"/>
      <c r="R1724" s="329"/>
      <c r="S1724" s="329"/>
      <c r="T1724" s="329"/>
      <c r="U1724" s="329"/>
      <c r="V1724" s="376"/>
    </row>
    <row r="1725" spans="3:22" ht="18">
      <c r="C1725" s="328"/>
      <c r="D1725" s="329"/>
      <c r="E1725" s="329"/>
      <c r="F1725" s="329"/>
      <c r="G1725" s="329"/>
      <c r="H1725" s="329"/>
      <c r="I1725" s="329"/>
      <c r="J1725" s="329"/>
      <c r="K1725" s="329"/>
      <c r="L1725" s="329"/>
      <c r="M1725" s="329"/>
      <c r="N1725" s="329"/>
      <c r="O1725" s="329"/>
      <c r="P1725" s="329"/>
      <c r="Q1725" s="329"/>
      <c r="R1725" s="329"/>
      <c r="S1725" s="329"/>
      <c r="T1725" s="329"/>
      <c r="U1725" s="329"/>
      <c r="V1725" s="376"/>
    </row>
    <row r="1726" spans="3:22" ht="18">
      <c r="C1726" s="328"/>
      <c r="D1726" s="329"/>
      <c r="E1726" s="329"/>
      <c r="F1726" s="329"/>
      <c r="G1726" s="329"/>
      <c r="H1726" s="329"/>
      <c r="I1726" s="329"/>
      <c r="J1726" s="329"/>
      <c r="K1726" s="329"/>
      <c r="L1726" s="329"/>
      <c r="M1726" s="329"/>
      <c r="N1726" s="329"/>
      <c r="O1726" s="329"/>
      <c r="P1726" s="329"/>
      <c r="Q1726" s="329"/>
      <c r="R1726" s="329"/>
      <c r="S1726" s="329"/>
      <c r="T1726" s="329"/>
      <c r="U1726" s="329"/>
      <c r="V1726" s="376"/>
    </row>
    <row r="1727" spans="3:22" ht="18">
      <c r="C1727" s="328"/>
      <c r="D1727" s="329"/>
      <c r="E1727" s="329"/>
      <c r="F1727" s="329"/>
      <c r="G1727" s="329"/>
      <c r="H1727" s="329"/>
      <c r="I1727" s="329"/>
      <c r="J1727" s="329"/>
      <c r="K1727" s="329"/>
      <c r="L1727" s="329"/>
      <c r="M1727" s="329"/>
      <c r="N1727" s="329"/>
      <c r="O1727" s="329"/>
      <c r="P1727" s="329"/>
      <c r="Q1727" s="329"/>
      <c r="R1727" s="329"/>
      <c r="S1727" s="329"/>
      <c r="T1727" s="329"/>
      <c r="U1727" s="329"/>
      <c r="V1727" s="376"/>
    </row>
    <row r="1728" spans="3:22" ht="18">
      <c r="C1728" s="328"/>
      <c r="D1728" s="329"/>
      <c r="E1728" s="329"/>
      <c r="F1728" s="329"/>
      <c r="G1728" s="329"/>
      <c r="H1728" s="329"/>
      <c r="I1728" s="329"/>
      <c r="J1728" s="329"/>
      <c r="K1728" s="329"/>
      <c r="L1728" s="329"/>
      <c r="M1728" s="329"/>
      <c r="N1728" s="329"/>
      <c r="O1728" s="329"/>
      <c r="P1728" s="329"/>
      <c r="Q1728" s="329"/>
      <c r="R1728" s="329"/>
      <c r="S1728" s="329"/>
      <c r="T1728" s="329"/>
      <c r="U1728" s="329"/>
      <c r="V1728" s="376"/>
    </row>
    <row r="1729" spans="3:22" ht="18">
      <c r="C1729" s="328"/>
      <c r="D1729" s="329"/>
      <c r="E1729" s="329"/>
      <c r="F1729" s="329"/>
      <c r="G1729" s="329"/>
      <c r="H1729" s="329"/>
      <c r="I1729" s="329"/>
      <c r="J1729" s="329"/>
      <c r="K1729" s="329"/>
      <c r="L1729" s="329"/>
      <c r="M1729" s="329"/>
      <c r="N1729" s="329"/>
      <c r="O1729" s="329"/>
      <c r="P1729" s="329"/>
      <c r="Q1729" s="329"/>
      <c r="R1729" s="329"/>
      <c r="S1729" s="329"/>
      <c r="T1729" s="329"/>
      <c r="U1729" s="329"/>
      <c r="V1729" s="376"/>
    </row>
    <row r="1730" spans="3:22" ht="18">
      <c r="C1730" s="328"/>
      <c r="D1730" s="329"/>
      <c r="E1730" s="329"/>
      <c r="F1730" s="329"/>
      <c r="G1730" s="329"/>
      <c r="H1730" s="329"/>
      <c r="I1730" s="329"/>
      <c r="J1730" s="329"/>
      <c r="K1730" s="329"/>
      <c r="L1730" s="329"/>
      <c r="M1730" s="329"/>
      <c r="N1730" s="329"/>
      <c r="O1730" s="329"/>
      <c r="P1730" s="329"/>
      <c r="Q1730" s="329"/>
      <c r="R1730" s="329"/>
      <c r="S1730" s="329"/>
      <c r="T1730" s="329"/>
      <c r="U1730" s="329"/>
      <c r="V1730" s="376"/>
    </row>
    <row r="1731" spans="3:22" ht="18">
      <c r="C1731" s="328"/>
      <c r="D1731" s="329"/>
      <c r="E1731" s="329"/>
      <c r="F1731" s="329"/>
      <c r="G1731" s="329"/>
      <c r="H1731" s="329"/>
      <c r="I1731" s="329"/>
      <c r="J1731" s="329"/>
      <c r="K1731" s="329"/>
      <c r="L1731" s="329"/>
      <c r="M1731" s="329"/>
      <c r="N1731" s="329"/>
      <c r="O1731" s="329"/>
      <c r="P1731" s="329"/>
      <c r="Q1731" s="329"/>
      <c r="R1731" s="329"/>
      <c r="S1731" s="329"/>
      <c r="T1731" s="329"/>
      <c r="U1731" s="329"/>
      <c r="V1731" s="376"/>
    </row>
    <row r="1732" spans="3:22" ht="18">
      <c r="C1732" s="328"/>
      <c r="D1732" s="329"/>
      <c r="E1732" s="329"/>
      <c r="F1732" s="329"/>
      <c r="G1732" s="329"/>
      <c r="H1732" s="329"/>
      <c r="I1732" s="329"/>
      <c r="J1732" s="329"/>
      <c r="K1732" s="329"/>
      <c r="L1732" s="329"/>
      <c r="M1732" s="329"/>
      <c r="N1732" s="329"/>
      <c r="O1732" s="329"/>
      <c r="P1732" s="329"/>
      <c r="Q1732" s="329"/>
      <c r="R1732" s="329"/>
      <c r="S1732" s="329"/>
      <c r="T1732" s="329"/>
      <c r="U1732" s="329"/>
      <c r="V1732" s="376"/>
    </row>
    <row r="1733" spans="3:22" ht="18">
      <c r="C1733" s="328"/>
      <c r="D1733" s="329"/>
      <c r="E1733" s="329"/>
      <c r="F1733" s="329"/>
      <c r="G1733" s="329"/>
      <c r="H1733" s="329"/>
      <c r="I1733" s="329"/>
      <c r="J1733" s="329"/>
      <c r="K1733" s="329"/>
      <c r="L1733" s="329"/>
      <c r="M1733" s="329"/>
      <c r="N1733" s="329"/>
      <c r="O1733" s="329"/>
      <c r="P1733" s="329"/>
      <c r="Q1733" s="329"/>
      <c r="R1733" s="329"/>
      <c r="S1733" s="329"/>
      <c r="T1733" s="329"/>
      <c r="U1733" s="329"/>
      <c r="V1733" s="376"/>
    </row>
    <row r="1734" spans="3:22" ht="18">
      <c r="C1734" s="328"/>
      <c r="D1734" s="329"/>
      <c r="E1734" s="329"/>
      <c r="F1734" s="329"/>
      <c r="G1734" s="329"/>
      <c r="H1734" s="329"/>
      <c r="I1734" s="329"/>
      <c r="J1734" s="329"/>
      <c r="K1734" s="329"/>
      <c r="L1734" s="329"/>
      <c r="M1734" s="329"/>
      <c r="N1734" s="329"/>
      <c r="O1734" s="329"/>
      <c r="P1734" s="329"/>
      <c r="Q1734" s="329"/>
      <c r="R1734" s="329"/>
      <c r="S1734" s="329"/>
      <c r="T1734" s="329"/>
      <c r="U1734" s="329"/>
      <c r="V1734" s="376"/>
    </row>
    <row r="1735" spans="3:22" ht="18">
      <c r="C1735" s="328"/>
      <c r="D1735" s="329"/>
      <c r="E1735" s="329"/>
      <c r="F1735" s="329"/>
      <c r="G1735" s="329"/>
      <c r="H1735" s="329"/>
      <c r="I1735" s="329"/>
      <c r="J1735" s="329"/>
      <c r="K1735" s="329"/>
      <c r="L1735" s="329"/>
      <c r="M1735" s="329"/>
      <c r="N1735" s="329"/>
      <c r="O1735" s="329"/>
      <c r="P1735" s="329"/>
      <c r="Q1735" s="329"/>
      <c r="R1735" s="329"/>
      <c r="S1735" s="329"/>
      <c r="T1735" s="329"/>
      <c r="U1735" s="329"/>
      <c r="V1735" s="376"/>
    </row>
    <row r="1736" spans="3:22" ht="18">
      <c r="C1736" s="328"/>
      <c r="D1736" s="329"/>
      <c r="E1736" s="329"/>
      <c r="F1736" s="329"/>
      <c r="G1736" s="329"/>
      <c r="H1736" s="329"/>
      <c r="I1736" s="329"/>
      <c r="J1736" s="329"/>
      <c r="K1736" s="329"/>
      <c r="L1736" s="329"/>
      <c r="M1736" s="329"/>
      <c r="N1736" s="329"/>
      <c r="O1736" s="329"/>
      <c r="P1736" s="329"/>
      <c r="Q1736" s="329"/>
      <c r="R1736" s="329"/>
      <c r="S1736" s="329"/>
      <c r="T1736" s="329"/>
      <c r="U1736" s="329"/>
      <c r="V1736" s="376"/>
    </row>
    <row r="1737" spans="3:22" ht="18">
      <c r="C1737" s="328"/>
      <c r="D1737" s="329"/>
      <c r="E1737" s="329"/>
      <c r="F1737" s="329"/>
      <c r="G1737" s="329"/>
      <c r="H1737" s="329"/>
      <c r="I1737" s="329"/>
      <c r="J1737" s="329"/>
      <c r="K1737" s="329"/>
      <c r="L1737" s="329"/>
      <c r="M1737" s="329"/>
      <c r="N1737" s="329"/>
      <c r="O1737" s="329"/>
      <c r="P1737" s="329"/>
      <c r="Q1737" s="329"/>
      <c r="R1737" s="329"/>
      <c r="S1737" s="329"/>
      <c r="T1737" s="329"/>
      <c r="U1737" s="329"/>
      <c r="V1737" s="376"/>
    </row>
    <row r="1738" spans="3:22" ht="18">
      <c r="C1738" s="328"/>
      <c r="D1738" s="329"/>
      <c r="E1738" s="329"/>
      <c r="F1738" s="329"/>
      <c r="G1738" s="329"/>
      <c r="H1738" s="329"/>
      <c r="I1738" s="329"/>
      <c r="J1738" s="329"/>
      <c r="K1738" s="329"/>
      <c r="L1738" s="329"/>
      <c r="M1738" s="329"/>
      <c r="N1738" s="329"/>
      <c r="O1738" s="329"/>
      <c r="P1738" s="329"/>
      <c r="Q1738" s="329"/>
      <c r="R1738" s="329"/>
      <c r="S1738" s="329"/>
      <c r="T1738" s="329"/>
      <c r="U1738" s="329"/>
      <c r="V1738" s="376"/>
    </row>
    <row r="1739" spans="3:22" ht="18">
      <c r="C1739" s="328"/>
      <c r="D1739" s="329"/>
      <c r="E1739" s="329"/>
      <c r="F1739" s="329"/>
      <c r="G1739" s="329"/>
      <c r="H1739" s="329"/>
      <c r="I1739" s="329"/>
      <c r="J1739" s="329"/>
      <c r="K1739" s="329"/>
      <c r="L1739" s="329"/>
      <c r="M1739" s="329"/>
      <c r="N1739" s="329"/>
      <c r="O1739" s="329"/>
      <c r="P1739" s="329"/>
      <c r="Q1739" s="329"/>
      <c r="R1739" s="329"/>
      <c r="S1739" s="329"/>
      <c r="T1739" s="329"/>
      <c r="U1739" s="329"/>
      <c r="V1739" s="376"/>
    </row>
    <row r="1740" spans="3:22" ht="18">
      <c r="C1740" s="328"/>
      <c r="D1740" s="329"/>
      <c r="E1740" s="329"/>
      <c r="F1740" s="329"/>
      <c r="G1740" s="329"/>
      <c r="H1740" s="329"/>
      <c r="I1740" s="329"/>
      <c r="J1740" s="329"/>
      <c r="K1740" s="329"/>
      <c r="L1740" s="329"/>
      <c r="M1740" s="329"/>
      <c r="N1740" s="329"/>
      <c r="O1740" s="329"/>
      <c r="P1740" s="329"/>
      <c r="Q1740" s="329"/>
      <c r="R1740" s="329"/>
      <c r="S1740" s="329"/>
      <c r="T1740" s="329"/>
      <c r="U1740" s="329"/>
      <c r="V1740" s="376"/>
    </row>
    <row r="1741" spans="3:22" ht="18">
      <c r="C1741" s="328"/>
      <c r="D1741" s="329"/>
      <c r="E1741" s="329"/>
      <c r="F1741" s="329"/>
      <c r="G1741" s="329"/>
      <c r="H1741" s="329"/>
      <c r="I1741" s="329"/>
      <c r="J1741" s="329"/>
      <c r="K1741" s="329"/>
      <c r="L1741" s="329"/>
      <c r="M1741" s="329"/>
      <c r="N1741" s="329"/>
      <c r="O1741" s="329"/>
      <c r="P1741" s="329"/>
      <c r="Q1741" s="329"/>
      <c r="R1741" s="329"/>
      <c r="S1741" s="329"/>
      <c r="T1741" s="329"/>
      <c r="U1741" s="329"/>
      <c r="V1741" s="376"/>
    </row>
    <row r="1742" spans="3:22" ht="18">
      <c r="C1742" s="328"/>
      <c r="D1742" s="329"/>
      <c r="E1742" s="329"/>
      <c r="F1742" s="329"/>
      <c r="G1742" s="329"/>
      <c r="H1742" s="329"/>
      <c r="I1742" s="329"/>
      <c r="J1742" s="329"/>
      <c r="K1742" s="329"/>
      <c r="L1742" s="329"/>
      <c r="M1742" s="329"/>
      <c r="N1742" s="329"/>
      <c r="O1742" s="329"/>
      <c r="P1742" s="329"/>
      <c r="Q1742" s="329"/>
      <c r="R1742" s="329"/>
      <c r="S1742" s="329"/>
      <c r="T1742" s="329"/>
      <c r="U1742" s="329"/>
      <c r="V1742" s="376"/>
    </row>
    <row r="1743" spans="3:22" ht="18">
      <c r="C1743" s="328"/>
      <c r="D1743" s="329"/>
      <c r="E1743" s="329"/>
      <c r="F1743" s="329"/>
      <c r="G1743" s="329"/>
      <c r="H1743" s="329"/>
      <c r="I1743" s="329"/>
      <c r="J1743" s="329"/>
      <c r="K1743" s="329"/>
      <c r="L1743" s="329"/>
      <c r="M1743" s="329"/>
      <c r="N1743" s="329"/>
      <c r="O1743" s="329"/>
      <c r="P1743" s="329"/>
      <c r="Q1743" s="329"/>
      <c r="R1743" s="329"/>
      <c r="S1743" s="329"/>
      <c r="T1743" s="329"/>
      <c r="U1743" s="329"/>
      <c r="V1743" s="376"/>
    </row>
    <row r="1744" spans="3:22" ht="18">
      <c r="C1744" s="328"/>
      <c r="D1744" s="329"/>
      <c r="E1744" s="329"/>
      <c r="F1744" s="329"/>
      <c r="G1744" s="329"/>
      <c r="H1744" s="329"/>
      <c r="I1744" s="329"/>
      <c r="J1744" s="329"/>
      <c r="K1744" s="329"/>
      <c r="L1744" s="329"/>
      <c r="M1744" s="329"/>
      <c r="N1744" s="329"/>
      <c r="O1744" s="329"/>
      <c r="P1744" s="329"/>
      <c r="Q1744" s="329"/>
      <c r="R1744" s="329"/>
      <c r="S1744" s="329"/>
      <c r="T1744" s="329"/>
      <c r="U1744" s="329"/>
      <c r="V1744" s="376"/>
    </row>
    <row r="1745" spans="3:22" ht="18">
      <c r="C1745" s="328"/>
      <c r="D1745" s="329"/>
      <c r="E1745" s="329"/>
      <c r="F1745" s="329"/>
      <c r="G1745" s="329"/>
      <c r="H1745" s="329"/>
      <c r="I1745" s="329"/>
      <c r="J1745" s="329"/>
      <c r="K1745" s="329"/>
      <c r="L1745" s="329"/>
      <c r="M1745" s="329"/>
      <c r="N1745" s="329"/>
      <c r="O1745" s="329"/>
      <c r="P1745" s="329"/>
      <c r="Q1745" s="329"/>
      <c r="R1745" s="329"/>
      <c r="S1745" s="329"/>
      <c r="T1745" s="329"/>
      <c r="U1745" s="329"/>
      <c r="V1745" s="376"/>
    </row>
    <row r="1746" spans="3:22" ht="18">
      <c r="C1746" s="328"/>
      <c r="D1746" s="329"/>
      <c r="E1746" s="329"/>
      <c r="F1746" s="329"/>
      <c r="G1746" s="329"/>
      <c r="H1746" s="329"/>
      <c r="I1746" s="329"/>
      <c r="J1746" s="329"/>
      <c r="K1746" s="329"/>
      <c r="L1746" s="329"/>
      <c r="M1746" s="329"/>
      <c r="N1746" s="329"/>
      <c r="O1746" s="329"/>
      <c r="P1746" s="329"/>
      <c r="Q1746" s="329"/>
      <c r="R1746" s="329"/>
      <c r="S1746" s="329"/>
      <c r="T1746" s="329"/>
      <c r="U1746" s="329"/>
      <c r="V1746" s="376"/>
    </row>
    <row r="1747" spans="3:22" ht="18">
      <c r="C1747" s="328"/>
      <c r="D1747" s="329"/>
      <c r="E1747" s="329"/>
      <c r="F1747" s="329"/>
      <c r="G1747" s="329"/>
      <c r="H1747" s="329"/>
      <c r="I1747" s="329"/>
      <c r="J1747" s="329"/>
      <c r="K1747" s="329"/>
      <c r="L1747" s="329"/>
      <c r="M1747" s="329"/>
      <c r="N1747" s="329"/>
      <c r="O1747" s="329"/>
      <c r="P1747" s="329"/>
      <c r="Q1747" s="329"/>
      <c r="R1747" s="329"/>
      <c r="S1747" s="329"/>
      <c r="T1747" s="329"/>
      <c r="U1747" s="329"/>
      <c r="V1747" s="376"/>
    </row>
    <row r="1748" spans="3:22" ht="18">
      <c r="C1748" s="328"/>
      <c r="D1748" s="329"/>
      <c r="E1748" s="329"/>
      <c r="F1748" s="329"/>
      <c r="G1748" s="329"/>
      <c r="H1748" s="329"/>
      <c r="I1748" s="329"/>
      <c r="J1748" s="329"/>
      <c r="K1748" s="329"/>
      <c r="L1748" s="329"/>
      <c r="M1748" s="329"/>
      <c r="N1748" s="329"/>
      <c r="O1748" s="329"/>
      <c r="P1748" s="329"/>
      <c r="Q1748" s="329"/>
      <c r="R1748" s="329"/>
      <c r="S1748" s="329"/>
      <c r="T1748" s="329"/>
      <c r="U1748" s="329"/>
      <c r="V1748" s="376"/>
    </row>
    <row r="1749" spans="3:22" ht="18">
      <c r="C1749" s="328"/>
      <c r="D1749" s="329"/>
      <c r="E1749" s="329"/>
      <c r="F1749" s="329"/>
      <c r="G1749" s="329"/>
      <c r="H1749" s="329"/>
      <c r="I1749" s="329"/>
      <c r="J1749" s="329"/>
      <c r="K1749" s="329"/>
      <c r="L1749" s="329"/>
      <c r="M1749" s="329"/>
      <c r="N1749" s="329"/>
      <c r="O1749" s="329"/>
      <c r="P1749" s="329"/>
      <c r="Q1749" s="329"/>
      <c r="R1749" s="329"/>
      <c r="S1749" s="329"/>
      <c r="T1749" s="329"/>
      <c r="U1749" s="329"/>
      <c r="V1749" s="376"/>
    </row>
    <row r="1750" spans="3:22" ht="18">
      <c r="C1750" s="328"/>
      <c r="D1750" s="329"/>
      <c r="E1750" s="329"/>
      <c r="F1750" s="329"/>
      <c r="G1750" s="329"/>
      <c r="H1750" s="329"/>
      <c r="I1750" s="329"/>
      <c r="J1750" s="329"/>
      <c r="K1750" s="329"/>
      <c r="L1750" s="329"/>
      <c r="M1750" s="329"/>
      <c r="N1750" s="329"/>
      <c r="O1750" s="329"/>
      <c r="P1750" s="329"/>
      <c r="Q1750" s="329"/>
      <c r="R1750" s="329"/>
      <c r="S1750" s="329"/>
      <c r="T1750" s="329"/>
      <c r="U1750" s="329"/>
      <c r="V1750" s="376"/>
    </row>
    <row r="1751" spans="3:22" ht="18">
      <c r="C1751" s="328"/>
      <c r="D1751" s="329"/>
      <c r="E1751" s="329"/>
      <c r="F1751" s="329"/>
      <c r="G1751" s="329"/>
      <c r="H1751" s="329"/>
      <c r="I1751" s="329"/>
      <c r="J1751" s="329"/>
      <c r="K1751" s="329"/>
      <c r="L1751" s="329"/>
      <c r="M1751" s="329"/>
      <c r="N1751" s="329"/>
      <c r="O1751" s="329"/>
      <c r="P1751" s="329"/>
      <c r="Q1751" s="329"/>
      <c r="R1751" s="329"/>
      <c r="S1751" s="329"/>
      <c r="T1751" s="329"/>
      <c r="U1751" s="329"/>
      <c r="V1751" s="376"/>
    </row>
    <row r="1752" spans="3:22" ht="18">
      <c r="C1752" s="328"/>
      <c r="D1752" s="329"/>
      <c r="E1752" s="329"/>
      <c r="F1752" s="329"/>
      <c r="G1752" s="329"/>
      <c r="H1752" s="329"/>
      <c r="I1752" s="329"/>
      <c r="J1752" s="329"/>
      <c r="K1752" s="329"/>
      <c r="L1752" s="329"/>
      <c r="M1752" s="329"/>
      <c r="N1752" s="329"/>
      <c r="O1752" s="329"/>
      <c r="P1752" s="329"/>
      <c r="Q1752" s="329"/>
      <c r="R1752" s="329"/>
      <c r="S1752" s="329"/>
      <c r="T1752" s="329"/>
      <c r="U1752" s="329"/>
      <c r="V1752" s="376"/>
    </row>
    <row r="1753" spans="3:22" ht="18">
      <c r="C1753" s="328"/>
      <c r="D1753" s="329"/>
      <c r="E1753" s="329"/>
      <c r="F1753" s="329"/>
      <c r="G1753" s="329"/>
      <c r="H1753" s="329"/>
      <c r="I1753" s="329"/>
      <c r="J1753" s="329"/>
      <c r="K1753" s="329"/>
      <c r="L1753" s="329"/>
      <c r="M1753" s="329"/>
      <c r="N1753" s="329"/>
      <c r="O1753" s="329"/>
      <c r="P1753" s="329"/>
      <c r="Q1753" s="329"/>
      <c r="R1753" s="329"/>
      <c r="S1753" s="329"/>
      <c r="T1753" s="329"/>
      <c r="U1753" s="329"/>
      <c r="V1753" s="376"/>
    </row>
    <row r="1754" spans="3:22" ht="18">
      <c r="C1754" s="328"/>
      <c r="D1754" s="329"/>
      <c r="E1754" s="329"/>
      <c r="F1754" s="329"/>
      <c r="G1754" s="329"/>
      <c r="H1754" s="329"/>
      <c r="I1754" s="329"/>
      <c r="J1754" s="329"/>
      <c r="K1754" s="329"/>
      <c r="L1754" s="329"/>
      <c r="M1754" s="329"/>
      <c r="N1754" s="329"/>
      <c r="O1754" s="329"/>
      <c r="P1754" s="329"/>
      <c r="Q1754" s="329"/>
      <c r="R1754" s="329"/>
      <c r="S1754" s="329"/>
      <c r="T1754" s="329"/>
      <c r="U1754" s="329"/>
      <c r="V1754" s="376"/>
    </row>
    <row r="1755" spans="3:22" ht="18">
      <c r="C1755" s="328"/>
      <c r="D1755" s="329"/>
      <c r="E1755" s="329"/>
      <c r="F1755" s="329"/>
      <c r="G1755" s="329"/>
      <c r="H1755" s="329"/>
      <c r="I1755" s="329"/>
      <c r="J1755" s="329"/>
      <c r="K1755" s="329"/>
      <c r="L1755" s="329"/>
      <c r="M1755" s="329"/>
      <c r="N1755" s="329"/>
      <c r="O1755" s="329"/>
      <c r="P1755" s="329"/>
      <c r="Q1755" s="329"/>
      <c r="R1755" s="329"/>
      <c r="S1755" s="329"/>
      <c r="T1755" s="329"/>
      <c r="U1755" s="329"/>
      <c r="V1755" s="376"/>
    </row>
    <row r="1756" spans="3:22" ht="18">
      <c r="C1756" s="328"/>
      <c r="D1756" s="329"/>
      <c r="E1756" s="329"/>
      <c r="F1756" s="329"/>
      <c r="G1756" s="329"/>
      <c r="H1756" s="329"/>
      <c r="I1756" s="329"/>
      <c r="J1756" s="329"/>
      <c r="K1756" s="329"/>
      <c r="L1756" s="329"/>
      <c r="M1756" s="329"/>
      <c r="N1756" s="329"/>
      <c r="O1756" s="329"/>
      <c r="P1756" s="329"/>
      <c r="Q1756" s="329"/>
      <c r="R1756" s="329"/>
      <c r="S1756" s="329"/>
      <c r="T1756" s="329"/>
      <c r="U1756" s="329"/>
      <c r="V1756" s="376"/>
    </row>
    <row r="1757" spans="3:22" ht="18">
      <c r="C1757" s="328"/>
      <c r="D1757" s="329"/>
      <c r="E1757" s="329"/>
      <c r="F1757" s="329"/>
      <c r="G1757" s="329"/>
      <c r="H1757" s="329"/>
      <c r="I1757" s="329"/>
      <c r="J1757" s="329"/>
      <c r="K1757" s="329"/>
      <c r="L1757" s="329"/>
      <c r="M1757" s="329"/>
      <c r="N1757" s="329"/>
      <c r="O1757" s="329"/>
      <c r="P1757" s="329"/>
      <c r="Q1757" s="329"/>
      <c r="R1757" s="329"/>
      <c r="S1757" s="329"/>
      <c r="T1757" s="329"/>
      <c r="U1757" s="329"/>
      <c r="V1757" s="376"/>
    </row>
    <row r="1758" spans="3:22" ht="18">
      <c r="C1758" s="328"/>
      <c r="D1758" s="329"/>
      <c r="E1758" s="329"/>
      <c r="F1758" s="329"/>
      <c r="G1758" s="329"/>
      <c r="H1758" s="329"/>
      <c r="I1758" s="329"/>
      <c r="J1758" s="329"/>
      <c r="K1758" s="329"/>
      <c r="L1758" s="329"/>
      <c r="M1758" s="329"/>
      <c r="N1758" s="329"/>
      <c r="O1758" s="329"/>
      <c r="P1758" s="329"/>
      <c r="Q1758" s="329"/>
      <c r="R1758" s="329"/>
      <c r="S1758" s="329"/>
      <c r="T1758" s="329"/>
      <c r="U1758" s="329"/>
      <c r="V1758" s="376"/>
    </row>
    <row r="1759" spans="3:22" ht="18">
      <c r="C1759" s="328"/>
      <c r="D1759" s="329"/>
      <c r="E1759" s="329"/>
      <c r="F1759" s="329"/>
      <c r="G1759" s="329"/>
      <c r="H1759" s="329"/>
      <c r="I1759" s="329"/>
      <c r="J1759" s="329"/>
      <c r="K1759" s="329"/>
      <c r="L1759" s="329"/>
      <c r="M1759" s="329"/>
      <c r="N1759" s="329"/>
      <c r="O1759" s="329"/>
      <c r="P1759" s="329"/>
      <c r="Q1759" s="329"/>
      <c r="R1759" s="329"/>
      <c r="S1759" s="329"/>
      <c r="T1759" s="329"/>
      <c r="U1759" s="329"/>
      <c r="V1759" s="376"/>
    </row>
    <row r="1760" spans="3:22" ht="18">
      <c r="C1760" s="328"/>
      <c r="D1760" s="329"/>
      <c r="E1760" s="329"/>
      <c r="F1760" s="329"/>
      <c r="G1760" s="329"/>
      <c r="H1760" s="329"/>
      <c r="I1760" s="329"/>
      <c r="J1760" s="329"/>
      <c r="K1760" s="329"/>
      <c r="L1760" s="329"/>
      <c r="M1760" s="329"/>
      <c r="N1760" s="329"/>
      <c r="O1760" s="329"/>
      <c r="P1760" s="329"/>
      <c r="Q1760" s="329"/>
      <c r="R1760" s="329"/>
      <c r="S1760" s="329"/>
      <c r="T1760" s="329"/>
      <c r="U1760" s="329"/>
      <c r="V1760" s="376"/>
    </row>
    <row r="1761" spans="3:22" ht="18">
      <c r="C1761" s="328"/>
      <c r="D1761" s="329"/>
      <c r="E1761" s="329"/>
      <c r="F1761" s="329"/>
      <c r="G1761" s="329"/>
      <c r="H1761" s="329"/>
      <c r="I1761" s="329"/>
      <c r="J1761" s="329"/>
      <c r="K1761" s="329"/>
      <c r="L1761" s="329"/>
      <c r="M1761" s="329"/>
      <c r="N1761" s="329"/>
      <c r="O1761" s="329"/>
      <c r="P1761" s="329"/>
      <c r="Q1761" s="329"/>
      <c r="R1761" s="329"/>
      <c r="S1761" s="329"/>
      <c r="T1761" s="329"/>
      <c r="U1761" s="329"/>
      <c r="V1761" s="376"/>
    </row>
    <row r="1762" spans="3:22" ht="18">
      <c r="C1762" s="328"/>
      <c r="D1762" s="329"/>
      <c r="E1762" s="329"/>
      <c r="F1762" s="329"/>
      <c r="G1762" s="329"/>
      <c r="H1762" s="329"/>
      <c r="I1762" s="329"/>
      <c r="J1762" s="329"/>
      <c r="K1762" s="329"/>
      <c r="L1762" s="329"/>
      <c r="M1762" s="329"/>
      <c r="N1762" s="329"/>
      <c r="O1762" s="329"/>
      <c r="P1762" s="329"/>
      <c r="Q1762" s="329"/>
      <c r="R1762" s="329"/>
      <c r="S1762" s="329"/>
      <c r="T1762" s="329"/>
      <c r="U1762" s="329"/>
      <c r="V1762" s="376"/>
    </row>
    <row r="1763" spans="3:22" ht="18">
      <c r="C1763" s="328"/>
      <c r="D1763" s="329"/>
      <c r="E1763" s="329"/>
      <c r="F1763" s="329"/>
      <c r="G1763" s="329"/>
      <c r="H1763" s="329"/>
      <c r="I1763" s="329"/>
      <c r="J1763" s="329"/>
      <c r="K1763" s="329"/>
      <c r="L1763" s="329"/>
      <c r="M1763" s="329"/>
      <c r="N1763" s="329"/>
      <c r="O1763" s="329"/>
      <c r="P1763" s="329"/>
      <c r="Q1763" s="329"/>
      <c r="R1763" s="329"/>
      <c r="S1763" s="329"/>
      <c r="T1763" s="329"/>
      <c r="U1763" s="329"/>
      <c r="V1763" s="376"/>
    </row>
    <row r="1764" spans="3:22" ht="18">
      <c r="C1764" s="328"/>
      <c r="D1764" s="329"/>
      <c r="E1764" s="329"/>
      <c r="F1764" s="329"/>
      <c r="G1764" s="329"/>
      <c r="H1764" s="329"/>
      <c r="I1764" s="329"/>
      <c r="J1764" s="329"/>
      <c r="K1764" s="329"/>
      <c r="L1764" s="329"/>
      <c r="M1764" s="329"/>
      <c r="N1764" s="329"/>
      <c r="O1764" s="329"/>
      <c r="P1764" s="329"/>
      <c r="Q1764" s="329"/>
      <c r="R1764" s="329"/>
      <c r="S1764" s="329"/>
      <c r="T1764" s="329"/>
      <c r="U1764" s="329"/>
      <c r="V1764" s="376"/>
    </row>
    <row r="1765" spans="3:22" ht="18">
      <c r="C1765" s="328"/>
      <c r="D1765" s="329"/>
      <c r="E1765" s="329"/>
      <c r="F1765" s="329"/>
      <c r="G1765" s="329"/>
      <c r="H1765" s="329"/>
      <c r="I1765" s="329"/>
      <c r="J1765" s="329"/>
      <c r="K1765" s="329"/>
      <c r="L1765" s="329"/>
      <c r="M1765" s="329"/>
      <c r="N1765" s="329"/>
      <c r="O1765" s="329"/>
      <c r="P1765" s="329"/>
      <c r="Q1765" s="329"/>
      <c r="R1765" s="329"/>
      <c r="S1765" s="329"/>
      <c r="T1765" s="329"/>
      <c r="U1765" s="329"/>
      <c r="V1765" s="376"/>
    </row>
    <row r="1766" spans="3:22" ht="18">
      <c r="C1766" s="328"/>
      <c r="D1766" s="329"/>
      <c r="E1766" s="329"/>
      <c r="F1766" s="329"/>
      <c r="G1766" s="329"/>
      <c r="H1766" s="329"/>
      <c r="I1766" s="329"/>
      <c r="J1766" s="329"/>
      <c r="K1766" s="329"/>
      <c r="L1766" s="329"/>
      <c r="M1766" s="329"/>
      <c r="N1766" s="329"/>
      <c r="O1766" s="329"/>
      <c r="P1766" s="329"/>
      <c r="Q1766" s="329"/>
      <c r="R1766" s="329"/>
      <c r="S1766" s="329"/>
      <c r="T1766" s="329"/>
      <c r="U1766" s="329"/>
      <c r="V1766" s="376"/>
    </row>
    <row r="1767" spans="3:22" ht="18">
      <c r="C1767" s="328"/>
      <c r="D1767" s="329"/>
      <c r="E1767" s="329"/>
      <c r="F1767" s="329"/>
      <c r="G1767" s="329"/>
      <c r="H1767" s="329"/>
      <c r="I1767" s="329"/>
      <c r="J1767" s="329"/>
      <c r="K1767" s="329"/>
      <c r="L1767" s="329"/>
      <c r="M1767" s="329"/>
      <c r="N1767" s="329"/>
      <c r="O1767" s="329"/>
      <c r="P1767" s="329"/>
      <c r="Q1767" s="329"/>
      <c r="R1767" s="329"/>
      <c r="S1767" s="329"/>
      <c r="T1767" s="329"/>
      <c r="U1767" s="329"/>
      <c r="V1767" s="376"/>
    </row>
    <row r="1768" spans="3:22" ht="18">
      <c r="C1768" s="328"/>
      <c r="D1768" s="329"/>
      <c r="E1768" s="329"/>
      <c r="F1768" s="329"/>
      <c r="G1768" s="329"/>
      <c r="H1768" s="329"/>
      <c r="I1768" s="329"/>
      <c r="J1768" s="329"/>
      <c r="K1768" s="329"/>
      <c r="L1768" s="329"/>
      <c r="M1768" s="329"/>
      <c r="N1768" s="329"/>
      <c r="O1768" s="329"/>
      <c r="P1768" s="329"/>
      <c r="Q1768" s="329"/>
      <c r="R1768" s="329"/>
      <c r="S1768" s="329"/>
      <c r="T1768" s="329"/>
      <c r="U1768" s="329"/>
      <c r="V1768" s="376"/>
    </row>
    <row r="1769" spans="3:22" ht="18">
      <c r="C1769" s="328"/>
      <c r="D1769" s="329"/>
      <c r="E1769" s="329"/>
      <c r="F1769" s="329"/>
      <c r="G1769" s="329"/>
      <c r="H1769" s="329"/>
      <c r="I1769" s="329"/>
      <c r="J1769" s="329"/>
      <c r="K1769" s="329"/>
      <c r="L1769" s="329"/>
      <c r="M1769" s="329"/>
      <c r="N1769" s="329"/>
      <c r="O1769" s="329"/>
      <c r="P1769" s="329"/>
      <c r="Q1769" s="329"/>
      <c r="R1769" s="329"/>
      <c r="S1769" s="329"/>
      <c r="T1769" s="329"/>
      <c r="U1769" s="329"/>
      <c r="V1769" s="376"/>
    </row>
    <row r="1770" spans="3:22" ht="18">
      <c r="C1770" s="328"/>
      <c r="D1770" s="329"/>
      <c r="E1770" s="329"/>
      <c r="F1770" s="329"/>
      <c r="G1770" s="329"/>
      <c r="H1770" s="329"/>
      <c r="I1770" s="329"/>
      <c r="J1770" s="329"/>
      <c r="K1770" s="329"/>
      <c r="L1770" s="329"/>
      <c r="M1770" s="329"/>
      <c r="N1770" s="329"/>
      <c r="O1770" s="329"/>
      <c r="P1770" s="329"/>
      <c r="Q1770" s="329"/>
      <c r="R1770" s="329"/>
      <c r="S1770" s="329"/>
      <c r="T1770" s="329"/>
      <c r="U1770" s="329"/>
      <c r="V1770" s="376"/>
    </row>
    <row r="1771" spans="3:22" ht="18">
      <c r="C1771" s="328"/>
      <c r="D1771" s="329"/>
      <c r="E1771" s="329"/>
      <c r="F1771" s="329"/>
      <c r="G1771" s="329"/>
      <c r="H1771" s="329"/>
      <c r="I1771" s="329"/>
      <c r="J1771" s="329"/>
      <c r="K1771" s="329"/>
      <c r="L1771" s="329"/>
      <c r="M1771" s="329"/>
      <c r="N1771" s="329"/>
      <c r="O1771" s="329"/>
      <c r="P1771" s="329"/>
      <c r="Q1771" s="329"/>
      <c r="R1771" s="329"/>
      <c r="S1771" s="329"/>
      <c r="T1771" s="329"/>
      <c r="U1771" s="329"/>
      <c r="V1771" s="376"/>
    </row>
    <row r="1772" spans="3:22" ht="18">
      <c r="C1772" s="328"/>
      <c r="D1772" s="329"/>
      <c r="E1772" s="329"/>
      <c r="F1772" s="329"/>
      <c r="G1772" s="329"/>
      <c r="H1772" s="329"/>
      <c r="I1772" s="329"/>
      <c r="J1772" s="329"/>
      <c r="K1772" s="329"/>
      <c r="L1772" s="329"/>
      <c r="M1772" s="329"/>
      <c r="N1772" s="329"/>
      <c r="O1772" s="329"/>
      <c r="P1772" s="329"/>
      <c r="Q1772" s="329"/>
      <c r="R1772" s="329"/>
      <c r="S1772" s="329"/>
      <c r="T1772" s="329"/>
      <c r="U1772" s="329"/>
      <c r="V1772" s="376"/>
    </row>
    <row r="1773" spans="3:22" ht="18">
      <c r="C1773" s="328"/>
      <c r="D1773" s="329"/>
      <c r="E1773" s="329"/>
      <c r="F1773" s="329"/>
      <c r="G1773" s="329"/>
      <c r="H1773" s="329"/>
      <c r="I1773" s="329"/>
      <c r="J1773" s="329"/>
      <c r="K1773" s="329"/>
      <c r="L1773" s="329"/>
      <c r="M1773" s="329"/>
      <c r="N1773" s="329"/>
      <c r="O1773" s="329"/>
      <c r="P1773" s="329"/>
      <c r="Q1773" s="329"/>
      <c r="R1773" s="329"/>
      <c r="S1773" s="329"/>
      <c r="T1773" s="329"/>
      <c r="U1773" s="329"/>
      <c r="V1773" s="376"/>
    </row>
    <row r="1774" spans="3:22" ht="18">
      <c r="C1774" s="328"/>
      <c r="D1774" s="329"/>
      <c r="E1774" s="329"/>
      <c r="F1774" s="329"/>
      <c r="G1774" s="329"/>
      <c r="H1774" s="329"/>
      <c r="I1774" s="329"/>
      <c r="J1774" s="329"/>
      <c r="K1774" s="329"/>
      <c r="L1774" s="329"/>
      <c r="M1774" s="329"/>
      <c r="N1774" s="329"/>
      <c r="O1774" s="329"/>
      <c r="P1774" s="329"/>
      <c r="Q1774" s="329"/>
      <c r="R1774" s="329"/>
      <c r="S1774" s="329"/>
      <c r="T1774" s="329"/>
      <c r="U1774" s="329"/>
      <c r="V1774" s="376"/>
    </row>
    <row r="1775" spans="3:22" ht="18">
      <c r="C1775" s="328"/>
      <c r="D1775" s="329"/>
      <c r="E1775" s="329"/>
      <c r="F1775" s="329"/>
      <c r="G1775" s="329"/>
      <c r="H1775" s="329"/>
      <c r="I1775" s="329"/>
      <c r="J1775" s="329"/>
      <c r="K1775" s="329"/>
      <c r="L1775" s="329"/>
      <c r="M1775" s="329"/>
      <c r="N1775" s="329"/>
      <c r="O1775" s="329"/>
      <c r="P1775" s="329"/>
      <c r="Q1775" s="329"/>
      <c r="R1775" s="329"/>
      <c r="S1775" s="329"/>
      <c r="T1775" s="329"/>
      <c r="U1775" s="329"/>
      <c r="V1775" s="376"/>
    </row>
    <row r="1776" spans="3:22" ht="18">
      <c r="C1776" s="328"/>
      <c r="D1776" s="329"/>
      <c r="E1776" s="329"/>
      <c r="F1776" s="329"/>
      <c r="G1776" s="329"/>
      <c r="H1776" s="329"/>
      <c r="I1776" s="329"/>
      <c r="J1776" s="329"/>
      <c r="K1776" s="329"/>
      <c r="L1776" s="329"/>
      <c r="M1776" s="329"/>
      <c r="N1776" s="329"/>
      <c r="O1776" s="329"/>
      <c r="P1776" s="329"/>
      <c r="Q1776" s="329"/>
      <c r="R1776" s="329"/>
      <c r="S1776" s="329"/>
      <c r="T1776" s="329"/>
      <c r="U1776" s="329"/>
      <c r="V1776" s="376"/>
    </row>
    <row r="1777" spans="3:22" ht="18">
      <c r="C1777" s="328"/>
      <c r="D1777" s="329"/>
      <c r="E1777" s="329"/>
      <c r="F1777" s="329"/>
      <c r="G1777" s="329"/>
      <c r="H1777" s="329"/>
      <c r="I1777" s="329"/>
      <c r="J1777" s="329"/>
      <c r="K1777" s="329"/>
      <c r="L1777" s="329"/>
      <c r="M1777" s="329"/>
      <c r="N1777" s="329"/>
      <c r="O1777" s="329"/>
      <c r="P1777" s="329"/>
      <c r="Q1777" s="329"/>
      <c r="R1777" s="329"/>
      <c r="S1777" s="329"/>
      <c r="T1777" s="329"/>
      <c r="U1777" s="329"/>
      <c r="V1777" s="376"/>
    </row>
    <row r="1778" spans="3:22" ht="18">
      <c r="C1778" s="328"/>
      <c r="D1778" s="329"/>
      <c r="E1778" s="329"/>
      <c r="F1778" s="329"/>
      <c r="G1778" s="329"/>
      <c r="H1778" s="329"/>
      <c r="I1778" s="329"/>
      <c r="J1778" s="329"/>
      <c r="K1778" s="329"/>
      <c r="L1778" s="329"/>
      <c r="M1778" s="329"/>
      <c r="N1778" s="329"/>
      <c r="O1778" s="329"/>
      <c r="P1778" s="329"/>
      <c r="Q1778" s="329"/>
      <c r="R1778" s="329"/>
      <c r="S1778" s="329"/>
      <c r="T1778" s="329"/>
      <c r="U1778" s="329"/>
      <c r="V1778" s="376"/>
    </row>
    <row r="1779" spans="3:22" ht="18">
      <c r="C1779" s="328"/>
      <c r="D1779" s="329"/>
      <c r="E1779" s="329"/>
      <c r="F1779" s="329"/>
      <c r="G1779" s="329"/>
      <c r="H1779" s="329"/>
      <c r="I1779" s="329"/>
      <c r="J1779" s="329"/>
      <c r="K1779" s="329"/>
      <c r="L1779" s="329"/>
      <c r="M1779" s="329"/>
      <c r="N1779" s="329"/>
      <c r="O1779" s="329"/>
      <c r="P1779" s="329"/>
      <c r="Q1779" s="329"/>
      <c r="R1779" s="329"/>
      <c r="S1779" s="329"/>
      <c r="T1779" s="329"/>
      <c r="U1779" s="329"/>
      <c r="V1779" s="376"/>
    </row>
    <row r="1780" spans="3:22" ht="18">
      <c r="C1780" s="328"/>
      <c r="D1780" s="329"/>
      <c r="E1780" s="329"/>
      <c r="F1780" s="329"/>
      <c r="G1780" s="329"/>
      <c r="H1780" s="329"/>
      <c r="I1780" s="329"/>
      <c r="J1780" s="329"/>
      <c r="K1780" s="329"/>
      <c r="L1780" s="329"/>
      <c r="M1780" s="329"/>
      <c r="N1780" s="329"/>
      <c r="O1780" s="329"/>
      <c r="P1780" s="329"/>
      <c r="Q1780" s="329"/>
      <c r="R1780" s="329"/>
      <c r="S1780" s="329"/>
      <c r="T1780" s="329"/>
      <c r="U1780" s="329"/>
      <c r="V1780" s="376"/>
    </row>
    <row r="1781" spans="3:22" ht="18">
      <c r="C1781" s="328"/>
      <c r="D1781" s="329"/>
      <c r="E1781" s="329"/>
      <c r="F1781" s="329"/>
      <c r="G1781" s="329"/>
      <c r="H1781" s="329"/>
      <c r="I1781" s="329"/>
      <c r="J1781" s="329"/>
      <c r="K1781" s="329"/>
      <c r="L1781" s="329"/>
      <c r="M1781" s="329"/>
      <c r="N1781" s="329"/>
      <c r="O1781" s="329"/>
      <c r="P1781" s="329"/>
      <c r="Q1781" s="329"/>
      <c r="R1781" s="329"/>
      <c r="S1781" s="329"/>
      <c r="T1781" s="329"/>
      <c r="U1781" s="329"/>
      <c r="V1781" s="376"/>
    </row>
    <row r="1782" spans="3:22" ht="18">
      <c r="C1782" s="328"/>
      <c r="D1782" s="329"/>
      <c r="E1782" s="329"/>
      <c r="F1782" s="329"/>
      <c r="G1782" s="329"/>
      <c r="H1782" s="329"/>
      <c r="I1782" s="329"/>
      <c r="J1782" s="329"/>
      <c r="K1782" s="329"/>
      <c r="L1782" s="329"/>
      <c r="M1782" s="329"/>
      <c r="N1782" s="329"/>
      <c r="O1782" s="329"/>
      <c r="P1782" s="329"/>
      <c r="Q1782" s="329"/>
      <c r="R1782" s="329"/>
      <c r="S1782" s="329"/>
      <c r="T1782" s="329"/>
      <c r="U1782" s="329"/>
      <c r="V1782" s="376"/>
    </row>
    <row r="1783" spans="3:22" ht="18">
      <c r="C1783" s="328"/>
      <c r="D1783" s="329"/>
      <c r="E1783" s="329"/>
      <c r="F1783" s="329"/>
      <c r="G1783" s="329"/>
      <c r="H1783" s="329"/>
      <c r="I1783" s="329"/>
      <c r="J1783" s="329"/>
      <c r="K1783" s="329"/>
      <c r="L1783" s="329"/>
      <c r="M1783" s="329"/>
      <c r="N1783" s="329"/>
      <c r="O1783" s="329"/>
      <c r="P1783" s="329"/>
      <c r="Q1783" s="329"/>
      <c r="R1783" s="329"/>
      <c r="S1783" s="329"/>
      <c r="T1783" s="329"/>
      <c r="U1783" s="329"/>
      <c r="V1783" s="376"/>
    </row>
    <row r="1784" spans="3:22" ht="18">
      <c r="C1784" s="328"/>
      <c r="D1784" s="329"/>
      <c r="E1784" s="329"/>
      <c r="F1784" s="329"/>
      <c r="G1784" s="329"/>
      <c r="H1784" s="329"/>
      <c r="I1784" s="329"/>
      <c r="J1784" s="329"/>
      <c r="K1784" s="329"/>
      <c r="L1784" s="329"/>
      <c r="M1784" s="329"/>
      <c r="N1784" s="329"/>
      <c r="O1784" s="329"/>
      <c r="P1784" s="329"/>
      <c r="Q1784" s="329"/>
      <c r="R1784" s="329"/>
      <c r="S1784" s="329"/>
      <c r="T1784" s="329"/>
      <c r="U1784" s="329"/>
      <c r="V1784" s="376"/>
    </row>
    <row r="1785" spans="3:22" ht="18">
      <c r="C1785" s="328"/>
      <c r="D1785" s="329"/>
      <c r="E1785" s="329"/>
      <c r="F1785" s="329"/>
      <c r="G1785" s="329"/>
      <c r="H1785" s="329"/>
      <c r="I1785" s="329"/>
      <c r="J1785" s="329"/>
      <c r="K1785" s="329"/>
      <c r="L1785" s="329"/>
      <c r="M1785" s="329"/>
      <c r="N1785" s="329"/>
      <c r="O1785" s="329"/>
      <c r="P1785" s="329"/>
      <c r="Q1785" s="329"/>
      <c r="R1785" s="329"/>
      <c r="S1785" s="329"/>
      <c r="T1785" s="329"/>
      <c r="U1785" s="329"/>
      <c r="V1785" s="376"/>
    </row>
    <row r="1786" spans="3:22" ht="18">
      <c r="C1786" s="328"/>
      <c r="D1786" s="329"/>
      <c r="E1786" s="329"/>
      <c r="F1786" s="329"/>
      <c r="G1786" s="329"/>
      <c r="H1786" s="329"/>
      <c r="I1786" s="329"/>
      <c r="J1786" s="329"/>
      <c r="K1786" s="329"/>
      <c r="L1786" s="329"/>
      <c r="M1786" s="329"/>
      <c r="N1786" s="329"/>
      <c r="O1786" s="329"/>
      <c r="P1786" s="329"/>
      <c r="Q1786" s="329"/>
      <c r="R1786" s="329"/>
      <c r="S1786" s="329"/>
      <c r="T1786" s="329"/>
      <c r="U1786" s="329"/>
      <c r="V1786" s="376"/>
    </row>
    <row r="1787" spans="3:22" ht="18">
      <c r="C1787" s="328"/>
      <c r="D1787" s="329"/>
      <c r="E1787" s="329"/>
      <c r="F1787" s="329"/>
      <c r="G1787" s="329"/>
      <c r="H1787" s="329"/>
      <c r="I1787" s="329"/>
      <c r="J1787" s="329"/>
      <c r="K1787" s="329"/>
      <c r="L1787" s="329"/>
      <c r="M1787" s="329"/>
      <c r="N1787" s="329"/>
      <c r="O1787" s="329"/>
      <c r="P1787" s="329"/>
      <c r="Q1787" s="329"/>
      <c r="R1787" s="329"/>
      <c r="S1787" s="329"/>
      <c r="T1787" s="329"/>
      <c r="U1787" s="329"/>
      <c r="V1787" s="376"/>
    </row>
    <row r="1788" spans="3:22" ht="18">
      <c r="C1788" s="328"/>
      <c r="D1788" s="329"/>
      <c r="E1788" s="329"/>
      <c r="F1788" s="329"/>
      <c r="G1788" s="329"/>
      <c r="H1788" s="329"/>
      <c r="I1788" s="329"/>
      <c r="J1788" s="329"/>
      <c r="K1788" s="329"/>
      <c r="L1788" s="329"/>
      <c r="M1788" s="329"/>
      <c r="N1788" s="329"/>
      <c r="O1788" s="329"/>
      <c r="P1788" s="329"/>
      <c r="Q1788" s="329"/>
      <c r="R1788" s="329"/>
      <c r="S1788" s="329"/>
      <c r="T1788" s="329"/>
      <c r="U1788" s="329"/>
      <c r="V1788" s="376"/>
    </row>
    <row r="1789" spans="3:22" ht="18">
      <c r="C1789" s="328"/>
      <c r="D1789" s="329"/>
      <c r="E1789" s="329"/>
      <c r="F1789" s="329"/>
      <c r="G1789" s="329"/>
      <c r="H1789" s="329"/>
      <c r="I1789" s="329"/>
      <c r="J1789" s="329"/>
      <c r="K1789" s="329"/>
      <c r="L1789" s="329"/>
      <c r="M1789" s="329"/>
      <c r="N1789" s="329"/>
      <c r="O1789" s="329"/>
      <c r="P1789" s="329"/>
      <c r="Q1789" s="329"/>
      <c r="R1789" s="329"/>
      <c r="S1789" s="329"/>
      <c r="T1789" s="329"/>
      <c r="U1789" s="329"/>
      <c r="V1789" s="376"/>
    </row>
    <row r="1790" spans="3:22" ht="18">
      <c r="C1790" s="328"/>
      <c r="D1790" s="329"/>
      <c r="E1790" s="329"/>
      <c r="F1790" s="329"/>
      <c r="G1790" s="329"/>
      <c r="H1790" s="329"/>
      <c r="I1790" s="329"/>
      <c r="J1790" s="329"/>
      <c r="K1790" s="329"/>
      <c r="L1790" s="329"/>
      <c r="M1790" s="329"/>
      <c r="N1790" s="329"/>
      <c r="O1790" s="329"/>
      <c r="P1790" s="329"/>
      <c r="Q1790" s="329"/>
      <c r="R1790" s="329"/>
      <c r="S1790" s="329"/>
      <c r="T1790" s="329"/>
      <c r="U1790" s="329"/>
      <c r="V1790" s="376"/>
    </row>
    <row r="1791" spans="3:22" ht="18">
      <c r="C1791" s="328"/>
      <c r="D1791" s="329"/>
      <c r="E1791" s="329"/>
      <c r="F1791" s="329"/>
      <c r="G1791" s="329"/>
      <c r="H1791" s="329"/>
      <c r="I1791" s="329"/>
      <c r="J1791" s="329"/>
      <c r="K1791" s="329"/>
      <c r="L1791" s="329"/>
      <c r="M1791" s="329"/>
      <c r="N1791" s="329"/>
      <c r="O1791" s="329"/>
      <c r="P1791" s="329"/>
      <c r="Q1791" s="329"/>
      <c r="R1791" s="329"/>
      <c r="S1791" s="329"/>
      <c r="T1791" s="329"/>
      <c r="U1791" s="329"/>
      <c r="V1791" s="376"/>
    </row>
    <row r="1792" spans="3:22" ht="18">
      <c r="C1792" s="328"/>
      <c r="D1792" s="329"/>
      <c r="E1792" s="329"/>
      <c r="F1792" s="329"/>
      <c r="G1792" s="329"/>
      <c r="H1792" s="329"/>
      <c r="I1792" s="329"/>
      <c r="J1792" s="329"/>
      <c r="K1792" s="329"/>
      <c r="L1792" s="329"/>
      <c r="M1792" s="329"/>
      <c r="N1792" s="329"/>
      <c r="O1792" s="329"/>
      <c r="P1792" s="329"/>
      <c r="Q1792" s="329"/>
      <c r="R1792" s="329"/>
      <c r="S1792" s="329"/>
      <c r="T1792" s="329"/>
      <c r="U1792" s="329"/>
      <c r="V1792" s="376"/>
    </row>
    <row r="1793" spans="3:22" ht="18">
      <c r="C1793" s="328"/>
      <c r="D1793" s="329"/>
      <c r="E1793" s="329"/>
      <c r="F1793" s="329"/>
      <c r="G1793" s="329"/>
      <c r="H1793" s="329"/>
      <c r="I1793" s="329"/>
      <c r="J1793" s="329"/>
      <c r="K1793" s="329"/>
      <c r="L1793" s="329"/>
      <c r="M1793" s="329"/>
      <c r="N1793" s="329"/>
      <c r="O1793" s="329"/>
      <c r="P1793" s="329"/>
      <c r="Q1793" s="329"/>
      <c r="R1793" s="329"/>
      <c r="S1793" s="329"/>
      <c r="T1793" s="329"/>
      <c r="U1793" s="329"/>
      <c r="V1793" s="376"/>
    </row>
    <row r="1794" spans="3:22" ht="18">
      <c r="C1794" s="328"/>
      <c r="D1794" s="329"/>
      <c r="E1794" s="329"/>
      <c r="F1794" s="329"/>
      <c r="G1794" s="329"/>
      <c r="H1794" s="329"/>
      <c r="I1794" s="329"/>
      <c r="J1794" s="329"/>
      <c r="K1794" s="329"/>
      <c r="L1794" s="329"/>
      <c r="M1794" s="329"/>
      <c r="N1794" s="329"/>
      <c r="O1794" s="329"/>
      <c r="P1794" s="329"/>
      <c r="Q1794" s="329"/>
      <c r="R1794" s="329"/>
      <c r="S1794" s="329"/>
      <c r="T1794" s="329"/>
      <c r="U1794" s="329"/>
      <c r="V1794" s="376"/>
    </row>
    <row r="1795" spans="3:22" ht="18">
      <c r="C1795" s="328"/>
      <c r="D1795" s="329"/>
      <c r="E1795" s="329"/>
      <c r="F1795" s="329"/>
      <c r="G1795" s="329"/>
      <c r="H1795" s="329"/>
      <c r="I1795" s="329"/>
      <c r="J1795" s="329"/>
      <c r="K1795" s="329"/>
      <c r="L1795" s="329"/>
      <c r="M1795" s="329"/>
      <c r="N1795" s="329"/>
      <c r="O1795" s="329"/>
      <c r="P1795" s="329"/>
      <c r="Q1795" s="329"/>
      <c r="R1795" s="329"/>
      <c r="S1795" s="329"/>
      <c r="T1795" s="329"/>
      <c r="U1795" s="329"/>
      <c r="V1795" s="376"/>
    </row>
    <row r="1796" spans="3:22" ht="18">
      <c r="C1796" s="328"/>
      <c r="D1796" s="329"/>
      <c r="E1796" s="329"/>
      <c r="F1796" s="329"/>
      <c r="G1796" s="329"/>
      <c r="H1796" s="329"/>
      <c r="I1796" s="329"/>
      <c r="J1796" s="329"/>
      <c r="K1796" s="329"/>
      <c r="L1796" s="329"/>
      <c r="M1796" s="329"/>
      <c r="N1796" s="329"/>
      <c r="O1796" s="329"/>
      <c r="P1796" s="329"/>
      <c r="Q1796" s="329"/>
      <c r="R1796" s="329"/>
      <c r="S1796" s="329"/>
      <c r="T1796" s="329"/>
      <c r="U1796" s="329"/>
      <c r="V1796" s="376"/>
    </row>
    <row r="1797" spans="3:22" ht="18">
      <c r="C1797" s="328"/>
      <c r="D1797" s="329"/>
      <c r="E1797" s="329"/>
      <c r="F1797" s="329"/>
      <c r="G1797" s="329"/>
      <c r="H1797" s="329"/>
      <c r="I1797" s="329"/>
      <c r="J1797" s="329"/>
      <c r="K1797" s="329"/>
      <c r="L1797" s="329"/>
      <c r="M1797" s="329"/>
      <c r="N1797" s="329"/>
      <c r="O1797" s="329"/>
      <c r="P1797" s="329"/>
      <c r="Q1797" s="329"/>
      <c r="R1797" s="329"/>
      <c r="S1797" s="329"/>
      <c r="T1797" s="329"/>
      <c r="U1797" s="329"/>
      <c r="V1797" s="376"/>
    </row>
    <row r="1798" spans="3:22" ht="18">
      <c r="C1798" s="328"/>
      <c r="D1798" s="329"/>
      <c r="E1798" s="329"/>
      <c r="F1798" s="329"/>
      <c r="G1798" s="329"/>
      <c r="H1798" s="329"/>
      <c r="I1798" s="329"/>
      <c r="J1798" s="329"/>
      <c r="K1798" s="329"/>
      <c r="L1798" s="329"/>
      <c r="M1798" s="329"/>
      <c r="N1798" s="329"/>
      <c r="O1798" s="329"/>
      <c r="P1798" s="329"/>
      <c r="Q1798" s="329"/>
      <c r="R1798" s="329"/>
      <c r="S1798" s="329"/>
      <c r="T1798" s="329"/>
      <c r="U1798" s="329"/>
      <c r="V1798" s="376"/>
    </row>
    <row r="1799" spans="3:22" ht="18">
      <c r="C1799" s="328"/>
      <c r="D1799" s="329"/>
      <c r="E1799" s="329"/>
      <c r="F1799" s="329"/>
      <c r="G1799" s="329"/>
      <c r="H1799" s="329"/>
      <c r="I1799" s="329"/>
      <c r="J1799" s="329"/>
      <c r="K1799" s="329"/>
      <c r="L1799" s="329"/>
      <c r="M1799" s="329"/>
      <c r="N1799" s="329"/>
      <c r="O1799" s="329"/>
      <c r="P1799" s="329"/>
      <c r="Q1799" s="329"/>
      <c r="R1799" s="329"/>
      <c r="S1799" s="329"/>
      <c r="T1799" s="329"/>
      <c r="U1799" s="329"/>
      <c r="V1799" s="376"/>
    </row>
    <row r="1800" spans="3:22" ht="18">
      <c r="C1800" s="328"/>
      <c r="D1800" s="329"/>
      <c r="E1800" s="329"/>
      <c r="F1800" s="329"/>
      <c r="G1800" s="329"/>
      <c r="H1800" s="329"/>
      <c r="I1800" s="329"/>
      <c r="J1800" s="329"/>
      <c r="K1800" s="329"/>
      <c r="L1800" s="329"/>
      <c r="M1800" s="329"/>
      <c r="N1800" s="329"/>
      <c r="O1800" s="329"/>
      <c r="P1800" s="329"/>
      <c r="Q1800" s="329"/>
      <c r="R1800" s="329"/>
      <c r="S1800" s="329"/>
      <c r="T1800" s="329"/>
      <c r="U1800" s="329"/>
      <c r="V1800" s="376"/>
    </row>
    <row r="1801" spans="3:22" ht="18">
      <c r="C1801" s="328"/>
      <c r="D1801" s="329"/>
      <c r="E1801" s="329"/>
      <c r="F1801" s="329"/>
      <c r="G1801" s="329"/>
      <c r="H1801" s="329"/>
      <c r="I1801" s="329"/>
      <c r="J1801" s="329"/>
      <c r="K1801" s="329"/>
      <c r="L1801" s="329"/>
      <c r="M1801" s="329"/>
      <c r="N1801" s="329"/>
      <c r="O1801" s="329"/>
      <c r="P1801" s="329"/>
      <c r="Q1801" s="329"/>
      <c r="R1801" s="329"/>
      <c r="S1801" s="329"/>
      <c r="T1801" s="329"/>
      <c r="U1801" s="329"/>
      <c r="V1801" s="376"/>
    </row>
    <row r="1802" spans="3:22" ht="18">
      <c r="C1802" s="328"/>
      <c r="D1802" s="329"/>
      <c r="E1802" s="329"/>
      <c r="F1802" s="329"/>
      <c r="G1802" s="329"/>
      <c r="H1802" s="329"/>
      <c r="I1802" s="329"/>
      <c r="J1802" s="329"/>
      <c r="K1802" s="329"/>
      <c r="L1802" s="329"/>
      <c r="M1802" s="329"/>
      <c r="N1802" s="329"/>
      <c r="O1802" s="329"/>
      <c r="P1802" s="329"/>
      <c r="Q1802" s="329"/>
      <c r="R1802" s="329"/>
      <c r="S1802" s="329"/>
      <c r="T1802" s="329"/>
      <c r="U1802" s="329"/>
      <c r="V1802" s="376"/>
    </row>
    <row r="1803" spans="3:22" ht="18">
      <c r="C1803" s="328"/>
      <c r="D1803" s="329"/>
      <c r="E1803" s="329"/>
      <c r="F1803" s="329"/>
      <c r="G1803" s="329"/>
      <c r="H1803" s="329"/>
      <c r="I1803" s="329"/>
      <c r="J1803" s="329"/>
      <c r="K1803" s="329"/>
      <c r="L1803" s="329"/>
      <c r="M1803" s="329"/>
      <c r="N1803" s="329"/>
      <c r="O1803" s="329"/>
      <c r="P1803" s="329"/>
      <c r="Q1803" s="329"/>
      <c r="R1803" s="329"/>
      <c r="S1803" s="329"/>
      <c r="T1803" s="329"/>
      <c r="U1803" s="329"/>
      <c r="V1803" s="376"/>
    </row>
    <row r="1804" spans="3:22" ht="18">
      <c r="C1804" s="328"/>
      <c r="D1804" s="329"/>
      <c r="E1804" s="329"/>
      <c r="F1804" s="329"/>
      <c r="G1804" s="329"/>
      <c r="H1804" s="329"/>
      <c r="I1804" s="329"/>
      <c r="J1804" s="329"/>
      <c r="K1804" s="329"/>
      <c r="L1804" s="329"/>
      <c r="M1804" s="329"/>
      <c r="N1804" s="329"/>
      <c r="O1804" s="329"/>
      <c r="P1804" s="329"/>
      <c r="Q1804" s="329"/>
      <c r="R1804" s="329"/>
      <c r="S1804" s="329"/>
      <c r="T1804" s="329"/>
      <c r="U1804" s="329"/>
      <c r="V1804" s="376"/>
    </row>
    <row r="1805" spans="3:22" ht="18">
      <c r="C1805" s="328"/>
      <c r="D1805" s="329"/>
      <c r="E1805" s="329"/>
      <c r="F1805" s="329"/>
      <c r="G1805" s="329"/>
      <c r="H1805" s="329"/>
      <c r="I1805" s="329"/>
      <c r="J1805" s="329"/>
      <c r="K1805" s="329"/>
      <c r="L1805" s="329"/>
      <c r="M1805" s="329"/>
      <c r="N1805" s="329"/>
      <c r="O1805" s="329"/>
      <c r="P1805" s="329"/>
      <c r="Q1805" s="329"/>
      <c r="R1805" s="329"/>
      <c r="S1805" s="329"/>
      <c r="T1805" s="329"/>
      <c r="U1805" s="329"/>
      <c r="V1805" s="376"/>
    </row>
    <row r="1806" spans="3:22" ht="18">
      <c r="C1806" s="328"/>
      <c r="D1806" s="329"/>
      <c r="E1806" s="329"/>
      <c r="F1806" s="329"/>
      <c r="G1806" s="329"/>
      <c r="H1806" s="329"/>
      <c r="I1806" s="329"/>
      <c r="J1806" s="329"/>
      <c r="K1806" s="329"/>
      <c r="L1806" s="329"/>
      <c r="M1806" s="329"/>
      <c r="N1806" s="329"/>
      <c r="O1806" s="329"/>
      <c r="P1806" s="329"/>
      <c r="Q1806" s="329"/>
      <c r="R1806" s="329"/>
      <c r="S1806" s="329"/>
      <c r="T1806" s="329"/>
      <c r="U1806" s="329"/>
      <c r="V1806" s="376"/>
    </row>
    <row r="1807" spans="3:22" ht="18">
      <c r="C1807" s="328"/>
      <c r="D1807" s="329"/>
      <c r="E1807" s="329"/>
      <c r="F1807" s="329"/>
      <c r="G1807" s="329"/>
      <c r="H1807" s="329"/>
      <c r="I1807" s="329"/>
      <c r="J1807" s="329"/>
      <c r="K1807" s="329"/>
      <c r="L1807" s="329"/>
      <c r="M1807" s="329"/>
      <c r="N1807" s="329"/>
      <c r="O1807" s="329"/>
      <c r="P1807" s="329"/>
      <c r="Q1807" s="329"/>
      <c r="R1807" s="329"/>
      <c r="S1807" s="329"/>
      <c r="T1807" s="329"/>
      <c r="U1807" s="329"/>
      <c r="V1807" s="376"/>
    </row>
    <row r="1808" spans="3:22" ht="18">
      <c r="C1808" s="328"/>
      <c r="D1808" s="329"/>
      <c r="E1808" s="329"/>
      <c r="F1808" s="329"/>
      <c r="G1808" s="329"/>
      <c r="H1808" s="329"/>
      <c r="I1808" s="329"/>
      <c r="J1808" s="329"/>
      <c r="K1808" s="329"/>
      <c r="L1808" s="329"/>
      <c r="M1808" s="329"/>
      <c r="N1808" s="329"/>
      <c r="O1808" s="329"/>
      <c r="P1808" s="329"/>
      <c r="Q1808" s="329"/>
      <c r="R1808" s="329"/>
      <c r="S1808" s="329"/>
      <c r="T1808" s="329"/>
      <c r="U1808" s="329"/>
      <c r="V1808" s="376"/>
    </row>
    <row r="1809" spans="3:22" ht="18">
      <c r="C1809" s="328"/>
      <c r="D1809" s="329"/>
      <c r="E1809" s="329"/>
      <c r="F1809" s="329"/>
      <c r="G1809" s="329"/>
      <c r="H1809" s="329"/>
      <c r="I1809" s="329"/>
      <c r="J1809" s="329"/>
      <c r="K1809" s="329"/>
      <c r="L1809" s="329"/>
      <c r="M1809" s="329"/>
      <c r="N1809" s="329"/>
      <c r="O1809" s="329"/>
      <c r="P1809" s="329"/>
      <c r="Q1809" s="329"/>
      <c r="R1809" s="329"/>
      <c r="S1809" s="329"/>
      <c r="T1809" s="329"/>
      <c r="U1809" s="329"/>
      <c r="V1809" s="376"/>
    </row>
    <row r="1810" spans="3:22" ht="18">
      <c r="C1810" s="328"/>
      <c r="D1810" s="329"/>
      <c r="E1810" s="329"/>
      <c r="F1810" s="329"/>
      <c r="G1810" s="329"/>
      <c r="H1810" s="329"/>
      <c r="I1810" s="329"/>
      <c r="J1810" s="329"/>
      <c r="K1810" s="329"/>
      <c r="L1810" s="329"/>
      <c r="M1810" s="329"/>
      <c r="N1810" s="329"/>
      <c r="O1810" s="329"/>
      <c r="P1810" s="329"/>
      <c r="Q1810" s="329"/>
      <c r="R1810" s="329"/>
      <c r="S1810" s="329"/>
      <c r="T1810" s="329"/>
      <c r="U1810" s="329"/>
      <c r="V1810" s="376"/>
    </row>
    <row r="1811" spans="3:22" ht="18">
      <c r="C1811" s="328"/>
      <c r="D1811" s="329"/>
      <c r="E1811" s="329"/>
      <c r="F1811" s="329"/>
      <c r="G1811" s="329"/>
      <c r="H1811" s="329"/>
      <c r="I1811" s="329"/>
      <c r="J1811" s="329"/>
      <c r="K1811" s="329"/>
      <c r="L1811" s="329"/>
      <c r="M1811" s="329"/>
      <c r="N1811" s="329"/>
      <c r="O1811" s="329"/>
      <c r="P1811" s="329"/>
      <c r="Q1811" s="329"/>
      <c r="R1811" s="329"/>
      <c r="S1811" s="329"/>
      <c r="T1811" s="329"/>
      <c r="U1811" s="329"/>
      <c r="V1811" s="376"/>
    </row>
    <row r="1812" spans="3:22" ht="18">
      <c r="C1812" s="328"/>
      <c r="D1812" s="329"/>
      <c r="E1812" s="329"/>
      <c r="F1812" s="329"/>
      <c r="G1812" s="329"/>
      <c r="H1812" s="329"/>
      <c r="I1812" s="329"/>
      <c r="J1812" s="329"/>
      <c r="K1812" s="329"/>
      <c r="L1812" s="329"/>
      <c r="M1812" s="329"/>
      <c r="N1812" s="329"/>
      <c r="O1812" s="329"/>
      <c r="P1812" s="329"/>
      <c r="Q1812" s="329"/>
      <c r="R1812" s="329"/>
      <c r="S1812" s="329"/>
      <c r="T1812" s="329"/>
      <c r="U1812" s="329"/>
      <c r="V1812" s="376"/>
    </row>
    <row r="1813" spans="3:22" ht="18">
      <c r="C1813" s="328"/>
      <c r="D1813" s="329"/>
      <c r="E1813" s="329"/>
      <c r="F1813" s="329"/>
      <c r="G1813" s="329"/>
      <c r="H1813" s="329"/>
      <c r="I1813" s="329"/>
      <c r="J1813" s="329"/>
      <c r="K1813" s="329"/>
      <c r="L1813" s="329"/>
      <c r="M1813" s="329"/>
      <c r="N1813" s="329"/>
      <c r="O1813" s="329"/>
      <c r="P1813" s="329"/>
      <c r="Q1813" s="329"/>
      <c r="R1813" s="329"/>
      <c r="S1813" s="329"/>
      <c r="T1813" s="329"/>
      <c r="U1813" s="329"/>
      <c r="V1813" s="376"/>
    </row>
    <row r="1814" spans="3:22" ht="18">
      <c r="C1814" s="328"/>
      <c r="D1814" s="329"/>
      <c r="E1814" s="329"/>
      <c r="F1814" s="329"/>
      <c r="G1814" s="329"/>
      <c r="H1814" s="329"/>
      <c r="I1814" s="329"/>
      <c r="J1814" s="329"/>
      <c r="K1814" s="329"/>
      <c r="L1814" s="329"/>
      <c r="M1814" s="329"/>
      <c r="N1814" s="329"/>
      <c r="O1814" s="329"/>
      <c r="P1814" s="329"/>
      <c r="Q1814" s="329"/>
      <c r="R1814" s="329"/>
      <c r="S1814" s="329"/>
      <c r="T1814" s="329"/>
      <c r="U1814" s="329"/>
      <c r="V1814" s="376"/>
    </row>
    <row r="1815" spans="3:22" ht="18">
      <c r="C1815" s="328"/>
      <c r="D1815" s="329"/>
      <c r="E1815" s="329"/>
      <c r="F1815" s="329"/>
      <c r="G1815" s="329"/>
      <c r="H1815" s="329"/>
      <c r="I1815" s="329"/>
      <c r="J1815" s="329"/>
      <c r="K1815" s="329"/>
      <c r="L1815" s="329"/>
      <c r="M1815" s="329"/>
      <c r="N1815" s="329"/>
      <c r="O1815" s="329"/>
      <c r="P1815" s="329"/>
      <c r="Q1815" s="329"/>
      <c r="R1815" s="329"/>
      <c r="S1815" s="329"/>
      <c r="T1815" s="329"/>
      <c r="U1815" s="329"/>
      <c r="V1815" s="376"/>
    </row>
    <row r="1816" spans="3:22" ht="18">
      <c r="C1816" s="328"/>
      <c r="D1816" s="329"/>
      <c r="E1816" s="329"/>
      <c r="F1816" s="329"/>
      <c r="G1816" s="329"/>
      <c r="H1816" s="329"/>
      <c r="I1816" s="329"/>
      <c r="J1816" s="329"/>
      <c r="K1816" s="329"/>
      <c r="L1816" s="329"/>
      <c r="M1816" s="329"/>
      <c r="N1816" s="329"/>
      <c r="O1816" s="329"/>
      <c r="P1816" s="329"/>
      <c r="Q1816" s="329"/>
      <c r="R1816" s="329"/>
      <c r="S1816" s="329"/>
      <c r="T1816" s="329"/>
      <c r="U1816" s="329"/>
      <c r="V1816" s="376"/>
    </row>
    <row r="1817" spans="3:22" ht="18">
      <c r="C1817" s="328"/>
      <c r="D1817" s="329"/>
      <c r="E1817" s="329"/>
      <c r="F1817" s="329"/>
      <c r="G1817" s="329"/>
      <c r="H1817" s="329"/>
      <c r="I1817" s="329"/>
      <c r="J1817" s="329"/>
      <c r="K1817" s="329"/>
      <c r="L1817" s="329"/>
      <c r="M1817" s="329"/>
      <c r="N1817" s="329"/>
      <c r="O1817" s="329"/>
      <c r="P1817" s="329"/>
      <c r="Q1817" s="329"/>
      <c r="R1817" s="329"/>
      <c r="S1817" s="329"/>
      <c r="T1817" s="329"/>
      <c r="U1817" s="329"/>
      <c r="V1817" s="376"/>
    </row>
    <row r="1818" spans="3:22" ht="18">
      <c r="C1818" s="328"/>
      <c r="D1818" s="329"/>
      <c r="E1818" s="329"/>
      <c r="F1818" s="329"/>
      <c r="G1818" s="329"/>
      <c r="H1818" s="329"/>
      <c r="I1818" s="329"/>
      <c r="J1818" s="329"/>
      <c r="K1818" s="329"/>
      <c r="L1818" s="329"/>
      <c r="M1818" s="329"/>
      <c r="N1818" s="329"/>
      <c r="O1818" s="329"/>
      <c r="P1818" s="329"/>
      <c r="Q1818" s="329"/>
      <c r="R1818" s="329"/>
      <c r="S1818" s="329"/>
      <c r="T1818" s="329"/>
      <c r="U1818" s="329"/>
      <c r="V1818" s="376"/>
    </row>
    <row r="1819" spans="3:22" ht="18">
      <c r="C1819" s="328"/>
      <c r="D1819" s="329"/>
      <c r="E1819" s="329"/>
      <c r="F1819" s="329"/>
      <c r="G1819" s="329"/>
      <c r="H1819" s="329"/>
      <c r="I1819" s="329"/>
      <c r="J1819" s="329"/>
      <c r="K1819" s="329"/>
      <c r="L1819" s="329"/>
      <c r="M1819" s="329"/>
      <c r="N1819" s="329"/>
      <c r="O1819" s="329"/>
      <c r="P1819" s="329"/>
      <c r="Q1819" s="329"/>
      <c r="R1819" s="329"/>
      <c r="S1819" s="329"/>
      <c r="T1819" s="329"/>
      <c r="U1819" s="329"/>
      <c r="V1819" s="376"/>
    </row>
    <row r="1820" spans="3:22" ht="18">
      <c r="C1820" s="328"/>
      <c r="D1820" s="329"/>
      <c r="E1820" s="329"/>
      <c r="F1820" s="329"/>
      <c r="G1820" s="329"/>
      <c r="H1820" s="329"/>
      <c r="I1820" s="329"/>
      <c r="J1820" s="329"/>
      <c r="K1820" s="329"/>
      <c r="L1820" s="329"/>
      <c r="M1820" s="329"/>
      <c r="N1820" s="329"/>
      <c r="O1820" s="329"/>
      <c r="P1820" s="329"/>
      <c r="Q1820" s="329"/>
      <c r="R1820" s="329"/>
      <c r="S1820" s="329"/>
      <c r="T1820" s="329"/>
      <c r="U1820" s="329"/>
      <c r="V1820" s="376"/>
    </row>
    <row r="1821" spans="3:22" ht="18">
      <c r="C1821" s="328"/>
      <c r="D1821" s="329"/>
      <c r="E1821" s="329"/>
      <c r="F1821" s="329"/>
      <c r="G1821" s="329"/>
      <c r="H1821" s="329"/>
      <c r="I1821" s="329"/>
      <c r="J1821" s="329"/>
      <c r="K1821" s="329"/>
      <c r="L1821" s="329"/>
      <c r="M1821" s="329"/>
      <c r="N1821" s="329"/>
      <c r="O1821" s="329"/>
      <c r="P1821" s="329"/>
      <c r="Q1821" s="329"/>
      <c r="R1821" s="329"/>
      <c r="S1821" s="329"/>
      <c r="T1821" s="329"/>
      <c r="U1821" s="329"/>
      <c r="V1821" s="376"/>
    </row>
    <row r="1822" spans="3:22" ht="18">
      <c r="C1822" s="328"/>
      <c r="D1822" s="329"/>
      <c r="E1822" s="329"/>
      <c r="F1822" s="329"/>
      <c r="G1822" s="329"/>
      <c r="H1822" s="329"/>
      <c r="I1822" s="329"/>
      <c r="J1822" s="329"/>
      <c r="K1822" s="329"/>
      <c r="L1822" s="329"/>
      <c r="M1822" s="329"/>
      <c r="N1822" s="329"/>
      <c r="O1822" s="329"/>
      <c r="P1822" s="329"/>
      <c r="Q1822" s="329"/>
      <c r="R1822" s="329"/>
      <c r="S1822" s="329"/>
      <c r="T1822" s="329"/>
      <c r="U1822" s="329"/>
      <c r="V1822" s="376"/>
    </row>
    <row r="1823" spans="3:22" ht="18">
      <c r="C1823" s="328"/>
      <c r="D1823" s="329"/>
      <c r="E1823" s="329"/>
      <c r="F1823" s="329"/>
      <c r="G1823" s="329"/>
      <c r="H1823" s="329"/>
      <c r="I1823" s="329"/>
      <c r="J1823" s="329"/>
      <c r="K1823" s="329"/>
      <c r="L1823" s="329"/>
      <c r="M1823" s="329"/>
      <c r="N1823" s="329"/>
      <c r="O1823" s="329"/>
      <c r="P1823" s="329"/>
      <c r="Q1823" s="329"/>
      <c r="R1823" s="329"/>
      <c r="S1823" s="329"/>
      <c r="T1823" s="329"/>
      <c r="U1823" s="329"/>
      <c r="V1823" s="376"/>
    </row>
    <row r="1824" spans="3:22" ht="18">
      <c r="C1824" s="328"/>
      <c r="D1824" s="329"/>
      <c r="E1824" s="329"/>
      <c r="F1824" s="329"/>
      <c r="G1824" s="329"/>
      <c r="H1824" s="329"/>
      <c r="I1824" s="329"/>
      <c r="J1824" s="329"/>
      <c r="K1824" s="329"/>
      <c r="L1824" s="329"/>
      <c r="M1824" s="329"/>
      <c r="N1824" s="329"/>
      <c r="O1824" s="329"/>
      <c r="P1824" s="329"/>
      <c r="Q1824" s="329"/>
      <c r="R1824" s="329"/>
      <c r="S1824" s="329"/>
      <c r="T1824" s="329"/>
      <c r="U1824" s="329"/>
      <c r="V1824" s="376"/>
    </row>
    <row r="1825" spans="3:22" ht="18">
      <c r="C1825" s="328"/>
      <c r="D1825" s="329"/>
      <c r="E1825" s="329"/>
      <c r="F1825" s="329"/>
      <c r="G1825" s="329"/>
      <c r="H1825" s="329"/>
      <c r="I1825" s="329"/>
      <c r="J1825" s="329"/>
      <c r="K1825" s="329"/>
      <c r="L1825" s="329"/>
      <c r="M1825" s="329"/>
      <c r="N1825" s="329"/>
      <c r="O1825" s="329"/>
      <c r="P1825" s="329"/>
      <c r="Q1825" s="329"/>
      <c r="R1825" s="329"/>
      <c r="S1825" s="329"/>
      <c r="T1825" s="329"/>
      <c r="U1825" s="329"/>
      <c r="V1825" s="376"/>
    </row>
    <row r="1826" spans="3:22" ht="18">
      <c r="C1826" s="328"/>
      <c r="D1826" s="329"/>
      <c r="E1826" s="329"/>
      <c r="F1826" s="329"/>
      <c r="G1826" s="329"/>
      <c r="H1826" s="329"/>
      <c r="I1826" s="329"/>
      <c r="J1826" s="329"/>
      <c r="K1826" s="329"/>
      <c r="L1826" s="329"/>
      <c r="M1826" s="329"/>
      <c r="N1826" s="329"/>
      <c r="O1826" s="329"/>
      <c r="P1826" s="329"/>
      <c r="Q1826" s="329"/>
      <c r="R1826" s="329"/>
      <c r="S1826" s="329"/>
      <c r="T1826" s="329"/>
      <c r="U1826" s="329"/>
      <c r="V1826" s="376"/>
    </row>
    <row r="1827" spans="3:22" ht="18">
      <c r="C1827" s="328"/>
      <c r="D1827" s="329"/>
      <c r="E1827" s="329"/>
      <c r="F1827" s="329"/>
      <c r="G1827" s="329"/>
      <c r="H1827" s="329"/>
      <c r="I1827" s="329"/>
      <c r="J1827" s="329"/>
      <c r="K1827" s="329"/>
      <c r="L1827" s="329"/>
      <c r="M1827" s="329"/>
      <c r="N1827" s="329"/>
      <c r="O1827" s="329"/>
      <c r="P1827" s="329"/>
      <c r="Q1827" s="329"/>
      <c r="R1827" s="329"/>
      <c r="S1827" s="329"/>
      <c r="T1827" s="329"/>
      <c r="U1827" s="329"/>
      <c r="V1827" s="376"/>
    </row>
    <row r="1828" spans="3:22" ht="18">
      <c r="C1828" s="328"/>
      <c r="D1828" s="329"/>
      <c r="E1828" s="329"/>
      <c r="F1828" s="329"/>
      <c r="G1828" s="329"/>
      <c r="H1828" s="329"/>
      <c r="I1828" s="329"/>
      <c r="J1828" s="329"/>
      <c r="K1828" s="329"/>
      <c r="L1828" s="329"/>
      <c r="M1828" s="329"/>
      <c r="N1828" s="329"/>
      <c r="O1828" s="329"/>
      <c r="P1828" s="329"/>
      <c r="Q1828" s="329"/>
      <c r="R1828" s="329"/>
      <c r="S1828" s="329"/>
      <c r="T1828" s="329"/>
      <c r="U1828" s="329"/>
      <c r="V1828" s="376"/>
    </row>
    <row r="1829" spans="3:22" ht="18">
      <c r="C1829" s="328"/>
      <c r="D1829" s="329"/>
      <c r="E1829" s="329"/>
      <c r="F1829" s="329"/>
      <c r="G1829" s="329"/>
      <c r="H1829" s="329"/>
      <c r="I1829" s="329"/>
      <c r="J1829" s="329"/>
      <c r="K1829" s="329"/>
      <c r="L1829" s="329"/>
      <c r="M1829" s="329"/>
      <c r="N1829" s="329"/>
      <c r="O1829" s="329"/>
      <c r="P1829" s="329"/>
      <c r="Q1829" s="329"/>
      <c r="R1829" s="329"/>
      <c r="S1829" s="329"/>
      <c r="T1829" s="329"/>
      <c r="U1829" s="329"/>
      <c r="V1829" s="376"/>
    </row>
    <row r="1830" spans="3:22" ht="18">
      <c r="C1830" s="328"/>
      <c r="D1830" s="329"/>
      <c r="E1830" s="329"/>
      <c r="F1830" s="329"/>
      <c r="G1830" s="329"/>
      <c r="H1830" s="329"/>
      <c r="I1830" s="329"/>
      <c r="J1830" s="329"/>
      <c r="K1830" s="329"/>
      <c r="L1830" s="329"/>
      <c r="M1830" s="329"/>
      <c r="N1830" s="329"/>
      <c r="O1830" s="329"/>
      <c r="P1830" s="329"/>
      <c r="Q1830" s="329"/>
      <c r="R1830" s="329"/>
      <c r="S1830" s="329"/>
      <c r="T1830" s="329"/>
      <c r="U1830" s="329"/>
      <c r="V1830" s="376"/>
    </row>
    <row r="1831" spans="3:22" ht="18">
      <c r="C1831" s="328"/>
      <c r="D1831" s="329"/>
      <c r="E1831" s="329"/>
      <c r="F1831" s="329"/>
      <c r="G1831" s="329"/>
      <c r="H1831" s="329"/>
      <c r="I1831" s="329"/>
      <c r="J1831" s="329"/>
      <c r="K1831" s="329"/>
      <c r="L1831" s="329"/>
      <c r="M1831" s="329"/>
      <c r="N1831" s="329"/>
      <c r="O1831" s="329"/>
      <c r="P1831" s="329"/>
      <c r="Q1831" s="329"/>
      <c r="R1831" s="329"/>
      <c r="S1831" s="329"/>
      <c r="T1831" s="329"/>
      <c r="U1831" s="329"/>
      <c r="V1831" s="376"/>
    </row>
    <row r="1832" spans="3:22" ht="18">
      <c r="C1832" s="328"/>
      <c r="D1832" s="329"/>
      <c r="E1832" s="329"/>
      <c r="F1832" s="329"/>
      <c r="G1832" s="329"/>
      <c r="H1832" s="329"/>
      <c r="I1832" s="329"/>
      <c r="J1832" s="329"/>
      <c r="K1832" s="329"/>
      <c r="L1832" s="329"/>
      <c r="M1832" s="329"/>
      <c r="N1832" s="329"/>
      <c r="O1832" s="329"/>
      <c r="P1832" s="329"/>
      <c r="Q1832" s="329"/>
      <c r="R1832" s="329"/>
      <c r="S1832" s="329"/>
      <c r="T1832" s="329"/>
      <c r="U1832" s="329"/>
      <c r="V1832" s="376"/>
    </row>
    <row r="1833" spans="3:22" ht="18">
      <c r="C1833" s="328"/>
      <c r="D1833" s="329"/>
      <c r="E1833" s="329"/>
      <c r="F1833" s="329"/>
      <c r="G1833" s="329"/>
      <c r="H1833" s="329"/>
      <c r="I1833" s="329"/>
      <c r="J1833" s="329"/>
      <c r="K1833" s="329"/>
      <c r="L1833" s="329"/>
      <c r="M1833" s="329"/>
      <c r="N1833" s="329"/>
      <c r="O1833" s="329"/>
      <c r="P1833" s="329"/>
      <c r="Q1833" s="329"/>
      <c r="R1833" s="329"/>
      <c r="S1833" s="329"/>
      <c r="T1833" s="329"/>
      <c r="U1833" s="329"/>
      <c r="V1833" s="376"/>
    </row>
    <row r="1834" spans="3:22" ht="18">
      <c r="C1834" s="328"/>
      <c r="D1834" s="329"/>
      <c r="E1834" s="329"/>
      <c r="F1834" s="329"/>
      <c r="G1834" s="329"/>
      <c r="H1834" s="329"/>
      <c r="I1834" s="329"/>
      <c r="J1834" s="329"/>
      <c r="K1834" s="329"/>
      <c r="L1834" s="329"/>
      <c r="M1834" s="329"/>
      <c r="N1834" s="329"/>
      <c r="O1834" s="329"/>
      <c r="P1834" s="329"/>
      <c r="Q1834" s="329"/>
      <c r="R1834" s="329"/>
      <c r="S1834" s="329"/>
      <c r="T1834" s="329"/>
      <c r="U1834" s="329"/>
      <c r="V1834" s="376"/>
    </row>
    <row r="1835" spans="3:22" ht="18">
      <c r="C1835" s="328"/>
      <c r="D1835" s="329"/>
      <c r="E1835" s="329"/>
      <c r="F1835" s="329"/>
      <c r="G1835" s="329"/>
      <c r="H1835" s="329"/>
      <c r="I1835" s="329"/>
      <c r="J1835" s="329"/>
      <c r="K1835" s="329"/>
      <c r="L1835" s="329"/>
      <c r="M1835" s="329"/>
      <c r="N1835" s="329"/>
      <c r="O1835" s="329"/>
      <c r="P1835" s="329"/>
      <c r="Q1835" s="329"/>
      <c r="R1835" s="329"/>
      <c r="S1835" s="329"/>
      <c r="T1835" s="329"/>
      <c r="U1835" s="329"/>
      <c r="V1835" s="376"/>
    </row>
    <row r="1836" spans="3:22" ht="18">
      <c r="C1836" s="328"/>
      <c r="D1836" s="329"/>
      <c r="E1836" s="329"/>
      <c r="F1836" s="329"/>
      <c r="G1836" s="329"/>
      <c r="H1836" s="329"/>
      <c r="I1836" s="329"/>
      <c r="J1836" s="329"/>
      <c r="K1836" s="329"/>
      <c r="L1836" s="329"/>
      <c r="M1836" s="329"/>
      <c r="N1836" s="329"/>
      <c r="O1836" s="329"/>
      <c r="P1836" s="329"/>
      <c r="Q1836" s="329"/>
      <c r="R1836" s="329"/>
      <c r="S1836" s="329"/>
      <c r="T1836" s="329"/>
      <c r="U1836" s="329"/>
      <c r="V1836" s="376"/>
    </row>
    <row r="1837" spans="3:22" ht="18">
      <c r="C1837" s="328"/>
      <c r="D1837" s="329"/>
      <c r="E1837" s="329"/>
      <c r="F1837" s="329"/>
      <c r="G1837" s="329"/>
      <c r="H1837" s="329"/>
      <c r="I1837" s="329"/>
      <c r="J1837" s="329"/>
      <c r="K1837" s="329"/>
      <c r="L1837" s="329"/>
      <c r="M1837" s="329"/>
      <c r="N1837" s="329"/>
      <c r="O1837" s="329"/>
      <c r="P1837" s="329"/>
      <c r="Q1837" s="329"/>
      <c r="R1837" s="329"/>
      <c r="S1837" s="329"/>
      <c r="T1837" s="329"/>
      <c r="U1837" s="329"/>
      <c r="V1837" s="376"/>
    </row>
    <row r="1838" spans="3:22" ht="18">
      <c r="C1838" s="328"/>
      <c r="D1838" s="329"/>
      <c r="E1838" s="329"/>
      <c r="F1838" s="329"/>
      <c r="G1838" s="329"/>
      <c r="H1838" s="329"/>
      <c r="I1838" s="329"/>
      <c r="J1838" s="329"/>
      <c r="K1838" s="329"/>
      <c r="L1838" s="329"/>
      <c r="M1838" s="329"/>
      <c r="N1838" s="329"/>
      <c r="O1838" s="329"/>
      <c r="P1838" s="329"/>
      <c r="Q1838" s="329"/>
      <c r="R1838" s="329"/>
      <c r="S1838" s="329"/>
      <c r="T1838" s="329"/>
      <c r="U1838" s="329"/>
      <c r="V1838" s="376"/>
    </row>
    <row r="1839" spans="3:22" ht="18">
      <c r="C1839" s="328"/>
      <c r="D1839" s="329"/>
      <c r="E1839" s="329"/>
      <c r="F1839" s="329"/>
      <c r="G1839" s="329"/>
      <c r="H1839" s="329"/>
      <c r="I1839" s="329"/>
      <c r="J1839" s="329"/>
      <c r="K1839" s="329"/>
      <c r="L1839" s="329"/>
      <c r="M1839" s="329"/>
      <c r="N1839" s="329"/>
      <c r="O1839" s="329"/>
      <c r="P1839" s="329"/>
      <c r="Q1839" s="329"/>
      <c r="R1839" s="329"/>
      <c r="S1839" s="329"/>
      <c r="T1839" s="329"/>
      <c r="U1839" s="329"/>
      <c r="V1839" s="376"/>
    </row>
    <row r="1840" spans="3:22" ht="18">
      <c r="C1840" s="328"/>
      <c r="D1840" s="329"/>
      <c r="E1840" s="329"/>
      <c r="F1840" s="329"/>
      <c r="G1840" s="329"/>
      <c r="H1840" s="329"/>
      <c r="I1840" s="329"/>
      <c r="J1840" s="329"/>
      <c r="K1840" s="329"/>
      <c r="L1840" s="329"/>
      <c r="M1840" s="329"/>
      <c r="N1840" s="329"/>
      <c r="O1840" s="329"/>
      <c r="P1840" s="329"/>
      <c r="Q1840" s="329"/>
      <c r="R1840" s="329"/>
      <c r="S1840" s="329"/>
      <c r="T1840" s="329"/>
      <c r="U1840" s="329"/>
      <c r="V1840" s="376"/>
    </row>
    <row r="1841" spans="3:22" ht="18">
      <c r="C1841" s="328"/>
      <c r="D1841" s="329"/>
      <c r="E1841" s="329"/>
      <c r="F1841" s="329"/>
      <c r="G1841" s="329"/>
      <c r="H1841" s="329"/>
      <c r="I1841" s="329"/>
      <c r="J1841" s="329"/>
      <c r="K1841" s="329"/>
      <c r="L1841" s="329"/>
      <c r="M1841" s="329"/>
      <c r="N1841" s="329"/>
      <c r="O1841" s="329"/>
      <c r="P1841" s="329"/>
      <c r="Q1841" s="329"/>
      <c r="R1841" s="329"/>
      <c r="S1841" s="329"/>
      <c r="T1841" s="329"/>
      <c r="U1841" s="329"/>
      <c r="V1841" s="376"/>
    </row>
    <row r="1842" spans="3:22" ht="18">
      <c r="C1842" s="328"/>
      <c r="D1842" s="329"/>
      <c r="E1842" s="329"/>
      <c r="F1842" s="329"/>
      <c r="G1842" s="329"/>
      <c r="H1842" s="329"/>
      <c r="I1842" s="329"/>
      <c r="J1842" s="329"/>
      <c r="K1842" s="329"/>
      <c r="L1842" s="329"/>
      <c r="M1842" s="329"/>
      <c r="N1842" s="329"/>
      <c r="O1842" s="329"/>
      <c r="P1842" s="329"/>
      <c r="Q1842" s="329"/>
      <c r="R1842" s="329"/>
      <c r="S1842" s="329"/>
      <c r="T1842" s="329"/>
      <c r="U1842" s="329"/>
      <c r="V1842" s="376"/>
    </row>
    <row r="1843" spans="3:22" ht="18">
      <c r="C1843" s="328"/>
      <c r="D1843" s="329"/>
      <c r="E1843" s="329"/>
      <c r="F1843" s="329"/>
      <c r="G1843" s="329"/>
      <c r="H1843" s="329"/>
      <c r="I1843" s="329"/>
      <c r="J1843" s="329"/>
      <c r="K1843" s="329"/>
      <c r="L1843" s="329"/>
      <c r="M1843" s="329"/>
      <c r="N1843" s="329"/>
      <c r="O1843" s="329"/>
      <c r="P1843" s="329"/>
      <c r="Q1843" s="329"/>
      <c r="R1843" s="329"/>
      <c r="S1843" s="329"/>
      <c r="T1843" s="329"/>
      <c r="U1843" s="329"/>
      <c r="V1843" s="376"/>
    </row>
    <row r="1844" spans="3:22" ht="18">
      <c r="C1844" s="328"/>
      <c r="D1844" s="329"/>
      <c r="E1844" s="329"/>
      <c r="F1844" s="329"/>
      <c r="G1844" s="329"/>
      <c r="H1844" s="329"/>
      <c r="I1844" s="329"/>
      <c r="J1844" s="329"/>
      <c r="K1844" s="329"/>
      <c r="L1844" s="329"/>
      <c r="M1844" s="329"/>
      <c r="N1844" s="329"/>
      <c r="O1844" s="329"/>
      <c r="P1844" s="329"/>
      <c r="Q1844" s="329"/>
      <c r="R1844" s="329"/>
      <c r="S1844" s="329"/>
      <c r="T1844" s="329"/>
      <c r="U1844" s="329"/>
      <c r="V1844" s="376"/>
    </row>
    <row r="1845" spans="3:22" ht="18">
      <c r="C1845" s="328"/>
      <c r="D1845" s="329"/>
      <c r="E1845" s="329"/>
      <c r="F1845" s="329"/>
      <c r="G1845" s="329"/>
      <c r="H1845" s="329"/>
      <c r="I1845" s="329"/>
      <c r="J1845" s="329"/>
      <c r="K1845" s="329"/>
      <c r="L1845" s="329"/>
      <c r="M1845" s="329"/>
      <c r="N1845" s="329"/>
      <c r="O1845" s="329"/>
      <c r="P1845" s="329"/>
      <c r="Q1845" s="329"/>
      <c r="R1845" s="329"/>
      <c r="S1845" s="329"/>
      <c r="T1845" s="329"/>
      <c r="U1845" s="329"/>
      <c r="V1845" s="376"/>
    </row>
    <row r="1846" spans="3:22" ht="18">
      <c r="C1846" s="328"/>
      <c r="D1846" s="329"/>
      <c r="E1846" s="329"/>
      <c r="F1846" s="329"/>
      <c r="G1846" s="329"/>
      <c r="H1846" s="329"/>
      <c r="I1846" s="329"/>
      <c r="J1846" s="329"/>
      <c r="K1846" s="329"/>
      <c r="L1846" s="329"/>
      <c r="M1846" s="329"/>
      <c r="N1846" s="329"/>
      <c r="O1846" s="329"/>
      <c r="P1846" s="329"/>
      <c r="Q1846" s="329"/>
      <c r="R1846" s="329"/>
      <c r="S1846" s="329"/>
      <c r="T1846" s="329"/>
      <c r="U1846" s="329"/>
      <c r="V1846" s="376"/>
    </row>
    <row r="1847" spans="3:22" ht="18">
      <c r="C1847" s="328"/>
      <c r="D1847" s="329"/>
      <c r="E1847" s="329"/>
      <c r="F1847" s="329"/>
      <c r="G1847" s="329"/>
      <c r="H1847" s="329"/>
      <c r="I1847" s="329"/>
      <c r="J1847" s="329"/>
      <c r="K1847" s="329"/>
      <c r="L1847" s="329"/>
      <c r="M1847" s="329"/>
      <c r="N1847" s="329"/>
      <c r="O1847" s="329"/>
      <c r="P1847" s="329"/>
      <c r="Q1847" s="329"/>
      <c r="R1847" s="329"/>
      <c r="S1847" s="329"/>
      <c r="T1847" s="329"/>
      <c r="U1847" s="329"/>
      <c r="V1847" s="376"/>
    </row>
    <row r="1848" spans="3:22" ht="18">
      <c r="C1848" s="328"/>
      <c r="D1848" s="329"/>
      <c r="E1848" s="329"/>
      <c r="F1848" s="329"/>
      <c r="G1848" s="329"/>
      <c r="H1848" s="329"/>
      <c r="I1848" s="329"/>
      <c r="J1848" s="329"/>
      <c r="K1848" s="329"/>
      <c r="L1848" s="329"/>
      <c r="M1848" s="329"/>
      <c r="N1848" s="329"/>
      <c r="O1848" s="329"/>
      <c r="P1848" s="329"/>
      <c r="Q1848" s="329"/>
      <c r="R1848" s="329"/>
      <c r="S1848" s="329"/>
      <c r="T1848" s="329"/>
      <c r="U1848" s="329"/>
      <c r="V1848" s="376"/>
    </row>
    <row r="1849" spans="3:22" ht="18">
      <c r="C1849" s="328"/>
      <c r="D1849" s="329"/>
      <c r="E1849" s="329"/>
      <c r="F1849" s="329"/>
      <c r="G1849" s="329"/>
      <c r="H1849" s="329"/>
      <c r="I1849" s="329"/>
      <c r="J1849" s="329"/>
      <c r="K1849" s="329"/>
      <c r="L1849" s="329"/>
      <c r="M1849" s="329"/>
      <c r="N1849" s="329"/>
      <c r="O1849" s="329"/>
      <c r="P1849" s="329"/>
      <c r="Q1849" s="329"/>
      <c r="R1849" s="329"/>
      <c r="S1849" s="329"/>
      <c r="T1849" s="329"/>
      <c r="U1849" s="329"/>
      <c r="V1849" s="376"/>
    </row>
    <row r="1850" spans="3:22" ht="18">
      <c r="C1850" s="328"/>
      <c r="D1850" s="329"/>
      <c r="E1850" s="329"/>
      <c r="F1850" s="329"/>
      <c r="G1850" s="329"/>
      <c r="H1850" s="329"/>
      <c r="I1850" s="329"/>
      <c r="J1850" s="329"/>
      <c r="K1850" s="329"/>
      <c r="L1850" s="329"/>
      <c r="M1850" s="329"/>
      <c r="N1850" s="329"/>
      <c r="O1850" s="329"/>
      <c r="P1850" s="329"/>
      <c r="Q1850" s="329"/>
      <c r="R1850" s="329"/>
      <c r="S1850" s="329"/>
      <c r="T1850" s="329"/>
      <c r="U1850" s="329"/>
      <c r="V1850" s="376"/>
    </row>
    <row r="1851" spans="3:22" ht="18">
      <c r="C1851" s="328"/>
      <c r="D1851" s="329"/>
      <c r="E1851" s="329"/>
      <c r="F1851" s="329"/>
      <c r="G1851" s="329"/>
      <c r="H1851" s="329"/>
      <c r="I1851" s="329"/>
      <c r="J1851" s="329"/>
      <c r="K1851" s="329"/>
      <c r="L1851" s="329"/>
      <c r="M1851" s="329"/>
      <c r="N1851" s="329"/>
      <c r="O1851" s="329"/>
      <c r="P1851" s="329"/>
      <c r="Q1851" s="329"/>
      <c r="R1851" s="329"/>
      <c r="S1851" s="329"/>
      <c r="T1851" s="329"/>
      <c r="U1851" s="329"/>
      <c r="V1851" s="376"/>
    </row>
    <row r="1852" spans="3:22" ht="18">
      <c r="C1852" s="328"/>
      <c r="D1852" s="329"/>
      <c r="E1852" s="329"/>
      <c r="F1852" s="329"/>
      <c r="G1852" s="329"/>
      <c r="H1852" s="329"/>
      <c r="I1852" s="329"/>
      <c r="J1852" s="329"/>
      <c r="K1852" s="329"/>
      <c r="L1852" s="329"/>
      <c r="M1852" s="329"/>
      <c r="N1852" s="329"/>
      <c r="O1852" s="329"/>
      <c r="P1852" s="329"/>
      <c r="Q1852" s="329"/>
      <c r="R1852" s="329"/>
      <c r="S1852" s="329"/>
      <c r="T1852" s="329"/>
      <c r="U1852" s="329"/>
      <c r="V1852" s="376"/>
    </row>
    <row r="1853" spans="3:22" ht="18">
      <c r="C1853" s="328"/>
      <c r="D1853" s="329"/>
      <c r="E1853" s="329"/>
      <c r="F1853" s="329"/>
      <c r="G1853" s="329"/>
      <c r="H1853" s="329"/>
      <c r="I1853" s="329"/>
      <c r="J1853" s="329"/>
      <c r="K1853" s="329"/>
      <c r="L1853" s="329"/>
      <c r="M1853" s="329"/>
      <c r="N1853" s="329"/>
      <c r="O1853" s="329"/>
      <c r="P1853" s="329"/>
      <c r="Q1853" s="329"/>
      <c r="R1853" s="329"/>
      <c r="S1853" s="329"/>
      <c r="T1853" s="329"/>
      <c r="U1853" s="329"/>
      <c r="V1853" s="376"/>
    </row>
    <row r="1854" spans="3:22" ht="18">
      <c r="C1854" s="328"/>
      <c r="D1854" s="329"/>
      <c r="E1854" s="329"/>
      <c r="F1854" s="329"/>
      <c r="G1854" s="329"/>
      <c r="H1854" s="329"/>
      <c r="I1854" s="329"/>
      <c r="J1854" s="329"/>
      <c r="K1854" s="329"/>
      <c r="L1854" s="329"/>
      <c r="M1854" s="329"/>
      <c r="N1854" s="329"/>
      <c r="O1854" s="329"/>
      <c r="P1854" s="329"/>
      <c r="Q1854" s="329"/>
      <c r="R1854" s="329"/>
      <c r="S1854" s="329"/>
      <c r="T1854" s="329"/>
      <c r="U1854" s="329"/>
      <c r="V1854" s="376"/>
    </row>
    <row r="1855" spans="3:22" ht="18">
      <c r="C1855" s="328"/>
      <c r="D1855" s="329"/>
      <c r="E1855" s="329"/>
      <c r="F1855" s="329"/>
      <c r="G1855" s="329"/>
      <c r="H1855" s="329"/>
      <c r="I1855" s="329"/>
      <c r="J1855" s="329"/>
      <c r="K1855" s="329"/>
      <c r="L1855" s="329"/>
      <c r="M1855" s="329"/>
      <c r="N1855" s="329"/>
      <c r="O1855" s="329"/>
      <c r="P1855" s="329"/>
      <c r="Q1855" s="329"/>
      <c r="R1855" s="329"/>
      <c r="S1855" s="329"/>
      <c r="T1855" s="329"/>
      <c r="U1855" s="329"/>
      <c r="V1855" s="376"/>
    </row>
    <row r="1856" spans="3:22" ht="18">
      <c r="C1856" s="328"/>
      <c r="D1856" s="329"/>
      <c r="E1856" s="329"/>
      <c r="F1856" s="329"/>
      <c r="G1856" s="329"/>
      <c r="H1856" s="329"/>
      <c r="I1856" s="329"/>
      <c r="J1856" s="329"/>
      <c r="K1856" s="329"/>
      <c r="L1856" s="329"/>
      <c r="M1856" s="329"/>
      <c r="N1856" s="329"/>
      <c r="O1856" s="329"/>
      <c r="P1856" s="329"/>
      <c r="Q1856" s="329"/>
      <c r="R1856" s="329"/>
      <c r="S1856" s="329"/>
      <c r="T1856" s="329"/>
      <c r="U1856" s="329"/>
      <c r="V1856" s="376"/>
    </row>
    <row r="1857" spans="3:22" ht="18">
      <c r="C1857" s="328"/>
      <c r="D1857" s="329"/>
      <c r="E1857" s="329"/>
      <c r="F1857" s="329"/>
      <c r="G1857" s="329"/>
      <c r="H1857" s="329"/>
      <c r="I1857" s="329"/>
      <c r="J1857" s="329"/>
      <c r="K1857" s="329"/>
      <c r="L1857" s="329"/>
      <c r="M1857" s="329"/>
      <c r="N1857" s="329"/>
      <c r="O1857" s="329"/>
      <c r="P1857" s="329"/>
      <c r="Q1857" s="329"/>
      <c r="R1857" s="329"/>
      <c r="S1857" s="329"/>
      <c r="T1857" s="329"/>
      <c r="U1857" s="329"/>
      <c r="V1857" s="376"/>
    </row>
    <row r="1858" spans="3:22" ht="18">
      <c r="C1858" s="328"/>
      <c r="D1858" s="329"/>
      <c r="E1858" s="329"/>
      <c r="F1858" s="329"/>
      <c r="G1858" s="329"/>
      <c r="H1858" s="329"/>
      <c r="I1858" s="329"/>
      <c r="J1858" s="329"/>
      <c r="K1858" s="329"/>
      <c r="L1858" s="329"/>
      <c r="M1858" s="329"/>
      <c r="N1858" s="329"/>
      <c r="O1858" s="329"/>
      <c r="P1858" s="329"/>
      <c r="Q1858" s="329"/>
      <c r="R1858" s="329"/>
      <c r="S1858" s="329"/>
      <c r="T1858" s="329"/>
      <c r="U1858" s="329"/>
      <c r="V1858" s="376"/>
    </row>
    <row r="1859" spans="3:22" ht="18">
      <c r="C1859" s="328"/>
      <c r="D1859" s="329"/>
      <c r="E1859" s="329"/>
      <c r="F1859" s="329"/>
      <c r="G1859" s="329"/>
      <c r="H1859" s="329"/>
      <c r="I1859" s="329"/>
      <c r="J1859" s="329"/>
      <c r="K1859" s="329"/>
      <c r="L1859" s="329"/>
      <c r="M1859" s="329"/>
      <c r="N1859" s="329"/>
      <c r="O1859" s="329"/>
      <c r="P1859" s="329"/>
      <c r="Q1859" s="329"/>
      <c r="R1859" s="329"/>
      <c r="S1859" s="329"/>
      <c r="T1859" s="329"/>
      <c r="U1859" s="329"/>
      <c r="V1859" s="376"/>
    </row>
    <row r="1860" spans="3:22" ht="18">
      <c r="C1860" s="328"/>
      <c r="D1860" s="329"/>
      <c r="E1860" s="329"/>
      <c r="F1860" s="329"/>
      <c r="G1860" s="329"/>
      <c r="H1860" s="329"/>
      <c r="I1860" s="329"/>
      <c r="J1860" s="329"/>
      <c r="K1860" s="329"/>
      <c r="L1860" s="329"/>
      <c r="M1860" s="329"/>
      <c r="N1860" s="329"/>
      <c r="O1860" s="329"/>
      <c r="P1860" s="329"/>
      <c r="Q1860" s="329"/>
      <c r="R1860" s="329"/>
      <c r="S1860" s="329"/>
      <c r="T1860" s="329"/>
      <c r="U1860" s="329"/>
      <c r="V1860" s="376"/>
    </row>
    <row r="1861" spans="3:22" ht="18">
      <c r="C1861" s="328"/>
      <c r="D1861" s="329"/>
      <c r="E1861" s="329"/>
      <c r="F1861" s="329"/>
      <c r="G1861" s="329"/>
      <c r="H1861" s="329"/>
      <c r="I1861" s="329"/>
      <c r="J1861" s="329"/>
      <c r="K1861" s="329"/>
      <c r="L1861" s="329"/>
      <c r="M1861" s="329"/>
      <c r="N1861" s="329"/>
      <c r="O1861" s="329"/>
      <c r="P1861" s="329"/>
      <c r="Q1861" s="329"/>
      <c r="R1861" s="329"/>
      <c r="S1861" s="329"/>
      <c r="T1861" s="329"/>
      <c r="U1861" s="329"/>
      <c r="V1861" s="376"/>
    </row>
    <row r="1862" spans="3:22" ht="18">
      <c r="C1862" s="328"/>
      <c r="D1862" s="329"/>
      <c r="E1862" s="329"/>
      <c r="F1862" s="329"/>
      <c r="G1862" s="329"/>
      <c r="H1862" s="329"/>
      <c r="I1862" s="329"/>
      <c r="J1862" s="329"/>
      <c r="K1862" s="329"/>
      <c r="L1862" s="329"/>
      <c r="M1862" s="329"/>
      <c r="N1862" s="329"/>
      <c r="O1862" s="329"/>
      <c r="P1862" s="329"/>
      <c r="Q1862" s="329"/>
      <c r="R1862" s="329"/>
      <c r="S1862" s="329"/>
      <c r="T1862" s="329"/>
      <c r="U1862" s="329"/>
      <c r="V1862" s="376"/>
    </row>
    <row r="1863" spans="3:22" ht="18">
      <c r="C1863" s="328"/>
      <c r="D1863" s="329"/>
      <c r="E1863" s="329"/>
      <c r="F1863" s="329"/>
      <c r="G1863" s="329"/>
      <c r="H1863" s="329"/>
      <c r="I1863" s="329"/>
      <c r="J1863" s="329"/>
      <c r="K1863" s="329"/>
      <c r="L1863" s="329"/>
      <c r="M1863" s="329"/>
      <c r="N1863" s="329"/>
      <c r="O1863" s="329"/>
      <c r="P1863" s="329"/>
      <c r="Q1863" s="329"/>
      <c r="R1863" s="329"/>
      <c r="S1863" s="329"/>
      <c r="T1863" s="329"/>
      <c r="U1863" s="329"/>
      <c r="V1863" s="376"/>
    </row>
    <row r="1864" spans="3:22" ht="18">
      <c r="C1864" s="328"/>
      <c r="D1864" s="329"/>
      <c r="E1864" s="329"/>
      <c r="F1864" s="329"/>
      <c r="G1864" s="329"/>
      <c r="H1864" s="329"/>
      <c r="I1864" s="329"/>
      <c r="J1864" s="329"/>
      <c r="K1864" s="329"/>
      <c r="L1864" s="329"/>
      <c r="M1864" s="329"/>
      <c r="N1864" s="329"/>
      <c r="O1864" s="329"/>
      <c r="P1864" s="329"/>
      <c r="Q1864" s="329"/>
      <c r="R1864" s="329"/>
      <c r="S1864" s="329"/>
      <c r="T1864" s="329"/>
      <c r="U1864" s="329"/>
      <c r="V1864" s="376"/>
    </row>
    <row r="1865" spans="3:22" ht="18">
      <c r="C1865" s="328"/>
      <c r="D1865" s="329"/>
      <c r="E1865" s="329"/>
      <c r="F1865" s="329"/>
      <c r="G1865" s="329"/>
      <c r="H1865" s="329"/>
      <c r="I1865" s="329"/>
      <c r="J1865" s="329"/>
      <c r="K1865" s="329"/>
      <c r="L1865" s="329"/>
      <c r="M1865" s="329"/>
      <c r="N1865" s="329"/>
      <c r="O1865" s="329"/>
      <c r="P1865" s="329"/>
      <c r="Q1865" s="329"/>
      <c r="R1865" s="329"/>
      <c r="S1865" s="329"/>
      <c r="T1865" s="329"/>
      <c r="U1865" s="329"/>
      <c r="V1865" s="376"/>
    </row>
    <row r="1866" spans="3:22" ht="18">
      <c r="C1866" s="328"/>
      <c r="D1866" s="329"/>
      <c r="E1866" s="329"/>
      <c r="F1866" s="329"/>
      <c r="G1866" s="329"/>
      <c r="H1866" s="329"/>
      <c r="I1866" s="329"/>
      <c r="J1866" s="329"/>
      <c r="K1866" s="329"/>
      <c r="L1866" s="329"/>
      <c r="M1866" s="329"/>
      <c r="N1866" s="329"/>
      <c r="O1866" s="329"/>
      <c r="P1866" s="329"/>
      <c r="Q1866" s="329"/>
      <c r="R1866" s="329"/>
      <c r="S1866" s="329"/>
      <c r="T1866" s="329"/>
      <c r="U1866" s="329"/>
      <c r="V1866" s="376"/>
    </row>
    <row r="1867" spans="3:22" ht="18">
      <c r="C1867" s="328"/>
      <c r="D1867" s="329"/>
      <c r="E1867" s="329"/>
      <c r="F1867" s="329"/>
      <c r="G1867" s="329"/>
      <c r="H1867" s="329"/>
      <c r="I1867" s="329"/>
      <c r="J1867" s="329"/>
      <c r="K1867" s="329"/>
      <c r="L1867" s="329"/>
      <c r="M1867" s="329"/>
      <c r="N1867" s="329"/>
      <c r="O1867" s="329"/>
      <c r="P1867" s="329"/>
      <c r="Q1867" s="329"/>
      <c r="R1867" s="329"/>
      <c r="S1867" s="329"/>
      <c r="T1867" s="329"/>
      <c r="U1867" s="329"/>
      <c r="V1867" s="376"/>
    </row>
    <row r="1868" spans="3:22" ht="18">
      <c r="C1868" s="328"/>
      <c r="D1868" s="329"/>
      <c r="E1868" s="329"/>
      <c r="F1868" s="329"/>
      <c r="G1868" s="329"/>
      <c r="H1868" s="329"/>
      <c r="I1868" s="329"/>
      <c r="J1868" s="329"/>
      <c r="K1868" s="329"/>
      <c r="L1868" s="329"/>
      <c r="M1868" s="329"/>
      <c r="N1868" s="329"/>
      <c r="O1868" s="329"/>
      <c r="P1868" s="329"/>
      <c r="Q1868" s="329"/>
      <c r="R1868" s="329"/>
      <c r="S1868" s="329"/>
      <c r="T1868" s="329"/>
      <c r="U1868" s="329"/>
      <c r="V1868" s="376"/>
    </row>
    <row r="1869" spans="3:22" ht="18">
      <c r="C1869" s="328"/>
      <c r="D1869" s="329"/>
      <c r="E1869" s="329"/>
      <c r="F1869" s="329"/>
      <c r="G1869" s="329"/>
      <c r="H1869" s="329"/>
      <c r="I1869" s="329"/>
      <c r="J1869" s="329"/>
      <c r="K1869" s="329"/>
      <c r="L1869" s="329"/>
      <c r="M1869" s="329"/>
      <c r="N1869" s="329"/>
      <c r="O1869" s="329"/>
      <c r="P1869" s="329"/>
      <c r="Q1869" s="329"/>
      <c r="R1869" s="329"/>
      <c r="S1869" s="329"/>
      <c r="T1869" s="329"/>
      <c r="U1869" s="329"/>
      <c r="V1869" s="376"/>
    </row>
    <row r="1870" spans="3:22" ht="18">
      <c r="C1870" s="328"/>
      <c r="D1870" s="329"/>
      <c r="E1870" s="329"/>
      <c r="F1870" s="329"/>
      <c r="G1870" s="329"/>
      <c r="H1870" s="329"/>
      <c r="I1870" s="329"/>
      <c r="J1870" s="329"/>
      <c r="K1870" s="329"/>
      <c r="L1870" s="329"/>
      <c r="M1870" s="329"/>
      <c r="N1870" s="329"/>
      <c r="O1870" s="329"/>
      <c r="P1870" s="329"/>
      <c r="Q1870" s="329"/>
      <c r="R1870" s="329"/>
      <c r="S1870" s="329"/>
      <c r="T1870" s="329"/>
      <c r="U1870" s="329"/>
      <c r="V1870" s="376"/>
    </row>
    <row r="1871" spans="3:22" ht="18">
      <c r="C1871" s="328"/>
      <c r="D1871" s="329"/>
      <c r="E1871" s="329"/>
      <c r="F1871" s="329"/>
      <c r="G1871" s="329"/>
      <c r="H1871" s="329"/>
      <c r="I1871" s="329"/>
      <c r="J1871" s="329"/>
      <c r="K1871" s="329"/>
      <c r="L1871" s="329"/>
      <c r="M1871" s="329"/>
      <c r="N1871" s="329"/>
      <c r="O1871" s="329"/>
      <c r="P1871" s="329"/>
      <c r="Q1871" s="329"/>
      <c r="R1871" s="329"/>
      <c r="S1871" s="329"/>
      <c r="T1871" s="329"/>
      <c r="U1871" s="329"/>
      <c r="V1871" s="376"/>
    </row>
    <row r="1872" spans="3:22" ht="18">
      <c r="C1872" s="328"/>
      <c r="D1872" s="329"/>
      <c r="E1872" s="329"/>
      <c r="F1872" s="329"/>
      <c r="G1872" s="329"/>
      <c r="H1872" s="329"/>
      <c r="I1872" s="329"/>
      <c r="J1872" s="329"/>
      <c r="K1872" s="329"/>
      <c r="L1872" s="329"/>
      <c r="M1872" s="329"/>
      <c r="N1872" s="329"/>
      <c r="O1872" s="329"/>
      <c r="P1872" s="329"/>
      <c r="Q1872" s="329"/>
      <c r="R1872" s="329"/>
      <c r="S1872" s="329"/>
      <c r="T1872" s="329"/>
      <c r="U1872" s="329"/>
      <c r="V1872" s="376"/>
    </row>
    <row r="1873" spans="3:22" ht="18">
      <c r="C1873" s="328"/>
      <c r="D1873" s="329"/>
      <c r="E1873" s="329"/>
      <c r="F1873" s="329"/>
      <c r="G1873" s="329"/>
      <c r="H1873" s="329"/>
      <c r="I1873" s="329"/>
      <c r="J1873" s="329"/>
      <c r="K1873" s="329"/>
      <c r="L1873" s="329"/>
      <c r="M1873" s="329"/>
      <c r="N1873" s="329"/>
      <c r="O1873" s="329"/>
      <c r="P1873" s="329"/>
      <c r="Q1873" s="329"/>
      <c r="R1873" s="329"/>
      <c r="S1873" s="329"/>
      <c r="T1873" s="329"/>
      <c r="U1873" s="329"/>
      <c r="V1873" s="376"/>
    </row>
    <row r="1874" spans="3:22" ht="18">
      <c r="C1874" s="328"/>
      <c r="D1874" s="329"/>
      <c r="E1874" s="329"/>
      <c r="F1874" s="329"/>
      <c r="G1874" s="329"/>
      <c r="H1874" s="329"/>
      <c r="I1874" s="329"/>
      <c r="J1874" s="329"/>
      <c r="K1874" s="329"/>
      <c r="L1874" s="329"/>
      <c r="M1874" s="329"/>
      <c r="N1874" s="329"/>
      <c r="O1874" s="329"/>
      <c r="P1874" s="329"/>
      <c r="Q1874" s="329"/>
      <c r="R1874" s="329"/>
      <c r="S1874" s="329"/>
      <c r="T1874" s="329"/>
      <c r="U1874" s="329"/>
      <c r="V1874" s="376"/>
    </row>
    <row r="1875" spans="3:22" ht="18">
      <c r="C1875" s="328"/>
      <c r="D1875" s="329"/>
      <c r="E1875" s="329"/>
      <c r="F1875" s="329"/>
      <c r="G1875" s="329"/>
      <c r="H1875" s="329"/>
      <c r="I1875" s="329"/>
      <c r="J1875" s="329"/>
      <c r="K1875" s="329"/>
      <c r="L1875" s="329"/>
      <c r="M1875" s="329"/>
      <c r="N1875" s="329"/>
      <c r="O1875" s="329"/>
      <c r="P1875" s="329"/>
      <c r="Q1875" s="329"/>
      <c r="R1875" s="329"/>
      <c r="S1875" s="329"/>
      <c r="T1875" s="329"/>
      <c r="U1875" s="329"/>
      <c r="V1875" s="376"/>
    </row>
    <row r="1876" spans="3:22" ht="18">
      <c r="C1876" s="328"/>
      <c r="D1876" s="329"/>
      <c r="E1876" s="329"/>
      <c r="F1876" s="329"/>
      <c r="G1876" s="329"/>
      <c r="H1876" s="329"/>
      <c r="I1876" s="329"/>
      <c r="J1876" s="329"/>
      <c r="K1876" s="329"/>
      <c r="L1876" s="329"/>
      <c r="M1876" s="329"/>
      <c r="N1876" s="329"/>
      <c r="O1876" s="329"/>
      <c r="P1876" s="329"/>
      <c r="Q1876" s="329"/>
      <c r="R1876" s="329"/>
      <c r="S1876" s="329"/>
      <c r="T1876" s="329"/>
      <c r="U1876" s="329"/>
      <c r="V1876" s="376"/>
    </row>
    <row r="1877" spans="3:22" ht="18">
      <c r="C1877" s="328"/>
      <c r="D1877" s="329"/>
      <c r="E1877" s="329"/>
      <c r="F1877" s="329"/>
      <c r="G1877" s="329"/>
      <c r="H1877" s="329"/>
      <c r="I1877" s="329"/>
      <c r="J1877" s="329"/>
      <c r="K1877" s="329"/>
      <c r="L1877" s="329"/>
      <c r="M1877" s="329"/>
      <c r="N1877" s="329"/>
      <c r="O1877" s="329"/>
      <c r="P1877" s="329"/>
      <c r="Q1877" s="329"/>
      <c r="R1877" s="329"/>
      <c r="S1877" s="329"/>
      <c r="T1877" s="329"/>
      <c r="U1877" s="329"/>
      <c r="V1877" s="376"/>
    </row>
    <row r="1878" spans="3:22" ht="18">
      <c r="C1878" s="328"/>
      <c r="D1878" s="329"/>
      <c r="E1878" s="329"/>
      <c r="F1878" s="329"/>
      <c r="G1878" s="329"/>
      <c r="H1878" s="329"/>
      <c r="I1878" s="329"/>
      <c r="J1878" s="329"/>
      <c r="K1878" s="329"/>
      <c r="L1878" s="329"/>
      <c r="M1878" s="329"/>
      <c r="N1878" s="329"/>
      <c r="O1878" s="329"/>
      <c r="P1878" s="329"/>
      <c r="Q1878" s="329"/>
      <c r="R1878" s="329"/>
      <c r="S1878" s="329"/>
      <c r="T1878" s="329"/>
      <c r="U1878" s="329"/>
      <c r="V1878" s="376"/>
    </row>
    <row r="1879" spans="3:22" ht="18">
      <c r="C1879" s="328"/>
      <c r="D1879" s="329"/>
      <c r="E1879" s="329"/>
      <c r="F1879" s="329"/>
      <c r="G1879" s="329"/>
      <c r="H1879" s="329"/>
      <c r="I1879" s="329"/>
      <c r="J1879" s="329"/>
      <c r="K1879" s="329"/>
      <c r="L1879" s="329"/>
      <c r="M1879" s="329"/>
      <c r="N1879" s="329"/>
      <c r="O1879" s="329"/>
      <c r="P1879" s="329"/>
      <c r="Q1879" s="329"/>
      <c r="R1879" s="329"/>
      <c r="S1879" s="329"/>
      <c r="T1879" s="329"/>
      <c r="U1879" s="329"/>
      <c r="V1879" s="376"/>
    </row>
    <row r="1880" spans="3:22" ht="18">
      <c r="C1880" s="328"/>
      <c r="D1880" s="329"/>
      <c r="E1880" s="329"/>
      <c r="F1880" s="329"/>
      <c r="G1880" s="329"/>
      <c r="H1880" s="329"/>
      <c r="I1880" s="329"/>
      <c r="J1880" s="329"/>
      <c r="K1880" s="329"/>
      <c r="L1880" s="329"/>
      <c r="M1880" s="329"/>
      <c r="N1880" s="329"/>
      <c r="O1880" s="329"/>
      <c r="P1880" s="329"/>
      <c r="Q1880" s="329"/>
      <c r="R1880" s="329"/>
      <c r="S1880" s="329"/>
      <c r="T1880" s="329"/>
      <c r="U1880" s="329"/>
      <c r="V1880" s="376"/>
    </row>
    <row r="1881" spans="3:22" ht="18">
      <c r="C1881" s="328"/>
      <c r="D1881" s="329"/>
      <c r="E1881" s="329"/>
      <c r="F1881" s="329"/>
      <c r="G1881" s="329"/>
      <c r="H1881" s="329"/>
      <c r="I1881" s="329"/>
      <c r="J1881" s="329"/>
      <c r="K1881" s="329"/>
      <c r="L1881" s="329"/>
      <c r="M1881" s="329"/>
      <c r="N1881" s="329"/>
      <c r="O1881" s="329"/>
      <c r="P1881" s="329"/>
      <c r="Q1881" s="329"/>
      <c r="R1881" s="329"/>
      <c r="S1881" s="329"/>
      <c r="T1881" s="329"/>
      <c r="U1881" s="329"/>
      <c r="V1881" s="376"/>
    </row>
    <row r="1882" spans="3:22" ht="18">
      <c r="C1882" s="328"/>
      <c r="D1882" s="329"/>
      <c r="E1882" s="329"/>
      <c r="F1882" s="329"/>
      <c r="G1882" s="329"/>
      <c r="H1882" s="329"/>
      <c r="I1882" s="329"/>
      <c r="J1882" s="329"/>
      <c r="K1882" s="329"/>
      <c r="L1882" s="329"/>
      <c r="M1882" s="329"/>
      <c r="N1882" s="329"/>
      <c r="O1882" s="329"/>
      <c r="P1882" s="329"/>
      <c r="Q1882" s="329"/>
      <c r="R1882" s="329"/>
      <c r="S1882" s="329"/>
      <c r="T1882" s="329"/>
      <c r="U1882" s="329"/>
      <c r="V1882" s="376"/>
    </row>
    <row r="1883" spans="3:22" ht="18">
      <c r="C1883" s="328"/>
      <c r="D1883" s="329"/>
      <c r="E1883" s="329"/>
      <c r="F1883" s="329"/>
      <c r="G1883" s="329"/>
      <c r="H1883" s="329"/>
      <c r="I1883" s="329"/>
      <c r="J1883" s="329"/>
      <c r="K1883" s="329"/>
      <c r="L1883" s="329"/>
      <c r="M1883" s="329"/>
      <c r="N1883" s="329"/>
      <c r="O1883" s="329"/>
      <c r="P1883" s="329"/>
      <c r="Q1883" s="329"/>
      <c r="R1883" s="329"/>
      <c r="S1883" s="329"/>
      <c r="T1883" s="329"/>
      <c r="U1883" s="329"/>
      <c r="V1883" s="376"/>
    </row>
    <row r="1884" spans="3:22" ht="18">
      <c r="C1884" s="328"/>
      <c r="D1884" s="329"/>
      <c r="E1884" s="329"/>
      <c r="F1884" s="329"/>
      <c r="G1884" s="329"/>
      <c r="H1884" s="329"/>
      <c r="I1884" s="329"/>
      <c r="J1884" s="329"/>
      <c r="K1884" s="329"/>
      <c r="L1884" s="329"/>
      <c r="M1884" s="329"/>
      <c r="N1884" s="329"/>
      <c r="O1884" s="329"/>
      <c r="P1884" s="329"/>
      <c r="Q1884" s="329"/>
      <c r="R1884" s="329"/>
      <c r="S1884" s="329"/>
      <c r="T1884" s="329"/>
      <c r="U1884" s="329"/>
      <c r="V1884" s="376"/>
    </row>
    <row r="1885" spans="3:22" ht="18">
      <c r="C1885" s="328"/>
      <c r="D1885" s="329"/>
      <c r="E1885" s="329"/>
      <c r="F1885" s="329"/>
      <c r="G1885" s="329"/>
      <c r="H1885" s="329"/>
      <c r="I1885" s="329"/>
      <c r="J1885" s="329"/>
      <c r="K1885" s="329"/>
      <c r="L1885" s="329"/>
      <c r="M1885" s="329"/>
      <c r="N1885" s="329"/>
      <c r="O1885" s="329"/>
      <c r="P1885" s="329"/>
      <c r="Q1885" s="329"/>
      <c r="R1885" s="329"/>
      <c r="S1885" s="329"/>
      <c r="T1885" s="329"/>
      <c r="U1885" s="329"/>
      <c r="V1885" s="376"/>
    </row>
    <row r="1886" spans="3:22" ht="18">
      <c r="C1886" s="328"/>
      <c r="D1886" s="329"/>
      <c r="E1886" s="329"/>
      <c r="F1886" s="329"/>
      <c r="G1886" s="329"/>
      <c r="H1886" s="329"/>
      <c r="I1886" s="329"/>
      <c r="J1886" s="329"/>
      <c r="K1886" s="329"/>
      <c r="L1886" s="329"/>
      <c r="M1886" s="329"/>
      <c r="N1886" s="329"/>
      <c r="O1886" s="329"/>
      <c r="P1886" s="329"/>
      <c r="Q1886" s="329"/>
      <c r="R1886" s="329"/>
      <c r="S1886" s="329"/>
      <c r="T1886" s="329"/>
      <c r="U1886" s="329"/>
      <c r="V1886" s="376"/>
    </row>
    <row r="1887" spans="3:22" ht="18">
      <c r="C1887" s="328"/>
      <c r="D1887" s="329"/>
      <c r="E1887" s="329"/>
      <c r="F1887" s="329"/>
      <c r="G1887" s="329"/>
      <c r="H1887" s="329"/>
      <c r="I1887" s="329"/>
      <c r="J1887" s="329"/>
      <c r="K1887" s="329"/>
      <c r="L1887" s="329"/>
      <c r="M1887" s="329"/>
      <c r="N1887" s="329"/>
      <c r="O1887" s="329"/>
      <c r="P1887" s="329"/>
      <c r="Q1887" s="329"/>
      <c r="R1887" s="329"/>
      <c r="S1887" s="329"/>
      <c r="T1887" s="329"/>
      <c r="U1887" s="329"/>
      <c r="V1887" s="376"/>
    </row>
    <row r="1888" spans="3:22" ht="18">
      <c r="C1888" s="328"/>
      <c r="D1888" s="329"/>
      <c r="E1888" s="329"/>
      <c r="F1888" s="329"/>
      <c r="G1888" s="329"/>
      <c r="H1888" s="329"/>
      <c r="I1888" s="329"/>
      <c r="J1888" s="329"/>
      <c r="K1888" s="329"/>
      <c r="L1888" s="329"/>
      <c r="M1888" s="329"/>
      <c r="N1888" s="329"/>
      <c r="O1888" s="329"/>
      <c r="P1888" s="329"/>
      <c r="Q1888" s="329"/>
      <c r="R1888" s="329"/>
      <c r="S1888" s="329"/>
      <c r="T1888" s="329"/>
      <c r="U1888" s="329"/>
      <c r="V1888" s="376"/>
    </row>
    <row r="1889" spans="3:22" ht="18">
      <c r="C1889" s="328"/>
      <c r="D1889" s="329"/>
      <c r="E1889" s="329"/>
      <c r="F1889" s="329"/>
      <c r="G1889" s="329"/>
      <c r="H1889" s="329"/>
      <c r="I1889" s="329"/>
      <c r="J1889" s="329"/>
      <c r="K1889" s="329"/>
      <c r="L1889" s="329"/>
      <c r="M1889" s="329"/>
      <c r="N1889" s="329"/>
      <c r="O1889" s="329"/>
      <c r="P1889" s="329"/>
      <c r="Q1889" s="329"/>
      <c r="R1889" s="329"/>
      <c r="S1889" s="329"/>
      <c r="T1889" s="329"/>
      <c r="U1889" s="329"/>
      <c r="V1889" s="376"/>
    </row>
    <row r="1890" spans="3:22" ht="18">
      <c r="C1890" s="328"/>
      <c r="D1890" s="329"/>
      <c r="E1890" s="329"/>
      <c r="F1890" s="329"/>
      <c r="G1890" s="329"/>
      <c r="H1890" s="329"/>
      <c r="I1890" s="329"/>
      <c r="J1890" s="329"/>
      <c r="K1890" s="329"/>
      <c r="L1890" s="329"/>
      <c r="M1890" s="329"/>
      <c r="N1890" s="329"/>
      <c r="O1890" s="329"/>
      <c r="P1890" s="329"/>
      <c r="Q1890" s="329"/>
      <c r="R1890" s="329"/>
      <c r="S1890" s="329"/>
      <c r="T1890" s="329"/>
      <c r="U1890" s="329"/>
      <c r="V1890" s="376"/>
    </row>
    <row r="1891" spans="3:22" ht="18">
      <c r="C1891" s="328"/>
      <c r="D1891" s="329"/>
      <c r="E1891" s="329"/>
      <c r="F1891" s="329"/>
      <c r="G1891" s="329"/>
      <c r="H1891" s="329"/>
      <c r="I1891" s="329"/>
      <c r="J1891" s="329"/>
      <c r="K1891" s="329"/>
      <c r="L1891" s="329"/>
      <c r="M1891" s="329"/>
      <c r="N1891" s="329"/>
      <c r="O1891" s="329"/>
      <c r="P1891" s="329"/>
      <c r="Q1891" s="329"/>
      <c r="R1891" s="329"/>
      <c r="S1891" s="329"/>
      <c r="T1891" s="329"/>
      <c r="U1891" s="329"/>
      <c r="V1891" s="376"/>
    </row>
    <row r="1892" spans="3:22" ht="18">
      <c r="C1892" s="328"/>
      <c r="D1892" s="329"/>
      <c r="E1892" s="329"/>
      <c r="F1892" s="329"/>
      <c r="G1892" s="329"/>
      <c r="H1892" s="329"/>
      <c r="I1892" s="329"/>
      <c r="J1892" s="329"/>
      <c r="K1892" s="329"/>
      <c r="L1892" s="329"/>
      <c r="M1892" s="329"/>
      <c r="N1892" s="329"/>
      <c r="O1892" s="329"/>
      <c r="P1892" s="329"/>
      <c r="Q1892" s="329"/>
      <c r="R1892" s="329"/>
      <c r="S1892" s="329"/>
      <c r="T1892" s="329"/>
      <c r="U1892" s="329"/>
      <c r="V1892" s="376"/>
    </row>
    <row r="1893" spans="3:22" ht="18">
      <c r="C1893" s="328"/>
      <c r="D1893" s="329"/>
      <c r="E1893" s="329"/>
      <c r="F1893" s="329"/>
      <c r="G1893" s="329"/>
      <c r="H1893" s="329"/>
      <c r="I1893" s="329"/>
      <c r="J1893" s="329"/>
      <c r="K1893" s="329"/>
      <c r="L1893" s="329"/>
      <c r="M1893" s="329"/>
      <c r="N1893" s="329"/>
      <c r="O1893" s="329"/>
      <c r="P1893" s="329"/>
      <c r="Q1893" s="329"/>
      <c r="R1893" s="329"/>
      <c r="S1893" s="329"/>
      <c r="T1893" s="329"/>
      <c r="U1893" s="329"/>
      <c r="V1893" s="376"/>
    </row>
    <row r="1894" spans="3:22" ht="18">
      <c r="C1894" s="328"/>
      <c r="D1894" s="329"/>
      <c r="E1894" s="329"/>
      <c r="F1894" s="329"/>
      <c r="G1894" s="329"/>
      <c r="H1894" s="329"/>
      <c r="I1894" s="329"/>
      <c r="J1894" s="329"/>
      <c r="K1894" s="329"/>
      <c r="L1894" s="329"/>
      <c r="M1894" s="329"/>
      <c r="N1894" s="329"/>
      <c r="O1894" s="329"/>
      <c r="P1894" s="329"/>
      <c r="Q1894" s="329"/>
      <c r="R1894" s="329"/>
      <c r="S1894" s="329"/>
      <c r="T1894" s="329"/>
      <c r="U1894" s="329"/>
      <c r="V1894" s="376"/>
    </row>
    <row r="1895" spans="3:22" ht="18">
      <c r="C1895" s="328"/>
      <c r="D1895" s="329"/>
      <c r="E1895" s="329"/>
      <c r="F1895" s="329"/>
      <c r="G1895" s="329"/>
      <c r="H1895" s="329"/>
      <c r="I1895" s="329"/>
      <c r="J1895" s="329"/>
      <c r="K1895" s="329"/>
      <c r="L1895" s="329"/>
      <c r="M1895" s="329"/>
      <c r="N1895" s="329"/>
      <c r="O1895" s="329"/>
      <c r="P1895" s="329"/>
      <c r="Q1895" s="329"/>
      <c r="R1895" s="329"/>
      <c r="S1895" s="329"/>
      <c r="T1895" s="329"/>
      <c r="U1895" s="329"/>
      <c r="V1895" s="376"/>
    </row>
    <row r="1896" spans="3:22" ht="18">
      <c r="C1896" s="328"/>
      <c r="D1896" s="329"/>
      <c r="E1896" s="329"/>
      <c r="F1896" s="329"/>
      <c r="G1896" s="329"/>
      <c r="H1896" s="329"/>
      <c r="I1896" s="329"/>
      <c r="J1896" s="329"/>
      <c r="K1896" s="329"/>
      <c r="L1896" s="329"/>
      <c r="M1896" s="329"/>
      <c r="N1896" s="329"/>
      <c r="O1896" s="329"/>
      <c r="P1896" s="329"/>
      <c r="Q1896" s="329"/>
      <c r="R1896" s="329"/>
      <c r="S1896" s="329"/>
      <c r="T1896" s="329"/>
      <c r="U1896" s="329"/>
      <c r="V1896" s="376"/>
    </row>
    <row r="1897" spans="3:22" ht="18">
      <c r="C1897" s="328"/>
      <c r="D1897" s="329"/>
      <c r="E1897" s="329"/>
      <c r="F1897" s="329"/>
      <c r="G1897" s="329"/>
      <c r="H1897" s="329"/>
      <c r="I1897" s="329"/>
      <c r="J1897" s="329"/>
      <c r="K1897" s="329"/>
      <c r="L1897" s="329"/>
      <c r="M1897" s="329"/>
      <c r="N1897" s="329"/>
      <c r="O1897" s="329"/>
      <c r="P1897" s="329"/>
      <c r="Q1897" s="329"/>
      <c r="R1897" s="329"/>
      <c r="S1897" s="329"/>
      <c r="T1897" s="329"/>
      <c r="U1897" s="329"/>
      <c r="V1897" s="376"/>
    </row>
    <row r="1898" spans="3:22" ht="18">
      <c r="C1898" s="328"/>
      <c r="D1898" s="329"/>
      <c r="E1898" s="329"/>
      <c r="F1898" s="329"/>
      <c r="G1898" s="329"/>
      <c r="H1898" s="329"/>
      <c r="I1898" s="329"/>
      <c r="J1898" s="329"/>
      <c r="K1898" s="329"/>
      <c r="L1898" s="329"/>
      <c r="M1898" s="329"/>
      <c r="N1898" s="329"/>
      <c r="O1898" s="329"/>
      <c r="P1898" s="329"/>
      <c r="Q1898" s="329"/>
      <c r="R1898" s="329"/>
      <c r="S1898" s="329"/>
      <c r="T1898" s="329"/>
      <c r="U1898" s="329"/>
      <c r="V1898" s="376"/>
    </row>
    <row r="1899" spans="3:22" ht="18">
      <c r="C1899" s="328"/>
      <c r="D1899" s="329"/>
      <c r="E1899" s="329"/>
      <c r="F1899" s="329"/>
      <c r="G1899" s="329"/>
      <c r="H1899" s="329"/>
      <c r="I1899" s="329"/>
      <c r="J1899" s="329"/>
      <c r="K1899" s="329"/>
      <c r="L1899" s="329"/>
      <c r="M1899" s="329"/>
      <c r="N1899" s="329"/>
      <c r="O1899" s="329"/>
      <c r="P1899" s="329"/>
      <c r="Q1899" s="329"/>
      <c r="R1899" s="329"/>
      <c r="S1899" s="329"/>
      <c r="T1899" s="329"/>
      <c r="U1899" s="329"/>
      <c r="V1899" s="376"/>
    </row>
    <row r="1900" spans="3:22" ht="18">
      <c r="C1900" s="328"/>
      <c r="D1900" s="329"/>
      <c r="E1900" s="329"/>
      <c r="F1900" s="329"/>
      <c r="G1900" s="329"/>
      <c r="H1900" s="329"/>
      <c r="I1900" s="329"/>
      <c r="J1900" s="329"/>
      <c r="K1900" s="329"/>
      <c r="L1900" s="329"/>
      <c r="M1900" s="329"/>
      <c r="N1900" s="329"/>
      <c r="O1900" s="329"/>
      <c r="P1900" s="329"/>
      <c r="Q1900" s="329"/>
      <c r="R1900" s="329"/>
      <c r="S1900" s="329"/>
      <c r="T1900" s="329"/>
      <c r="U1900" s="329"/>
      <c r="V1900" s="376"/>
    </row>
    <row r="1901" spans="3:22" ht="18">
      <c r="C1901" s="328"/>
      <c r="D1901" s="329"/>
      <c r="E1901" s="329"/>
      <c r="F1901" s="329"/>
      <c r="G1901" s="329"/>
      <c r="H1901" s="329"/>
      <c r="I1901" s="329"/>
      <c r="J1901" s="329"/>
      <c r="K1901" s="329"/>
      <c r="L1901" s="329"/>
      <c r="M1901" s="329"/>
      <c r="N1901" s="329"/>
      <c r="O1901" s="329"/>
      <c r="P1901" s="329"/>
      <c r="Q1901" s="329"/>
      <c r="R1901" s="329"/>
      <c r="S1901" s="329"/>
      <c r="T1901" s="329"/>
      <c r="U1901" s="329"/>
      <c r="V1901" s="376"/>
    </row>
    <row r="1902" spans="3:22" ht="18">
      <c r="C1902" s="328"/>
      <c r="D1902" s="329"/>
      <c r="E1902" s="329"/>
      <c r="F1902" s="329"/>
      <c r="G1902" s="329"/>
      <c r="H1902" s="329"/>
      <c r="I1902" s="329"/>
      <c r="J1902" s="329"/>
      <c r="K1902" s="329"/>
      <c r="L1902" s="329"/>
      <c r="M1902" s="329"/>
      <c r="N1902" s="329"/>
      <c r="O1902" s="329"/>
      <c r="P1902" s="329"/>
      <c r="Q1902" s="329"/>
      <c r="R1902" s="329"/>
      <c r="S1902" s="329"/>
      <c r="T1902" s="329"/>
      <c r="U1902" s="329"/>
      <c r="V1902" s="376"/>
    </row>
    <row r="1903" spans="3:22" ht="18">
      <c r="C1903" s="328"/>
      <c r="D1903" s="329"/>
      <c r="E1903" s="329"/>
      <c r="F1903" s="329"/>
      <c r="G1903" s="329"/>
      <c r="H1903" s="329"/>
      <c r="I1903" s="329"/>
      <c r="J1903" s="329"/>
      <c r="K1903" s="329"/>
      <c r="L1903" s="329"/>
      <c r="M1903" s="329"/>
      <c r="N1903" s="329"/>
      <c r="O1903" s="329"/>
      <c r="P1903" s="329"/>
      <c r="Q1903" s="329"/>
      <c r="R1903" s="329"/>
      <c r="S1903" s="329"/>
      <c r="T1903" s="329"/>
      <c r="U1903" s="329"/>
      <c r="V1903" s="376"/>
    </row>
    <row r="1904" spans="3:22" ht="18">
      <c r="C1904" s="328"/>
      <c r="D1904" s="329"/>
      <c r="E1904" s="329"/>
      <c r="F1904" s="329"/>
      <c r="G1904" s="329"/>
      <c r="H1904" s="329"/>
      <c r="I1904" s="329"/>
      <c r="J1904" s="329"/>
      <c r="K1904" s="329"/>
      <c r="L1904" s="329"/>
      <c r="M1904" s="329"/>
      <c r="N1904" s="329"/>
      <c r="O1904" s="329"/>
      <c r="P1904" s="329"/>
      <c r="Q1904" s="329"/>
      <c r="R1904" s="329"/>
      <c r="S1904" s="329"/>
      <c r="T1904" s="329"/>
      <c r="U1904" s="329"/>
      <c r="V1904" s="376"/>
    </row>
    <row r="1905" spans="3:22" ht="18">
      <c r="C1905" s="328"/>
      <c r="D1905" s="329"/>
      <c r="E1905" s="329"/>
      <c r="F1905" s="329"/>
      <c r="G1905" s="329"/>
      <c r="H1905" s="329"/>
      <c r="I1905" s="329"/>
      <c r="J1905" s="329"/>
      <c r="K1905" s="329"/>
      <c r="L1905" s="329"/>
      <c r="M1905" s="329"/>
      <c r="N1905" s="329"/>
      <c r="O1905" s="329"/>
      <c r="P1905" s="329"/>
      <c r="Q1905" s="329"/>
      <c r="R1905" s="329"/>
      <c r="S1905" s="329"/>
      <c r="T1905" s="329"/>
      <c r="U1905" s="329"/>
      <c r="V1905" s="376"/>
    </row>
    <row r="1906" spans="3:22" ht="18">
      <c r="C1906" s="328"/>
      <c r="D1906" s="329"/>
      <c r="E1906" s="329"/>
      <c r="F1906" s="329"/>
      <c r="G1906" s="329"/>
      <c r="H1906" s="329"/>
      <c r="I1906" s="329"/>
      <c r="J1906" s="329"/>
      <c r="K1906" s="329"/>
      <c r="L1906" s="329"/>
      <c r="M1906" s="329"/>
      <c r="N1906" s="329"/>
      <c r="O1906" s="329"/>
      <c r="P1906" s="329"/>
      <c r="Q1906" s="329"/>
      <c r="R1906" s="329"/>
      <c r="S1906" s="329"/>
      <c r="T1906" s="329"/>
      <c r="U1906" s="329"/>
      <c r="V1906" s="376"/>
    </row>
    <row r="1907" spans="3:22" ht="18">
      <c r="C1907" s="328"/>
      <c r="D1907" s="329"/>
      <c r="E1907" s="329"/>
      <c r="F1907" s="329"/>
      <c r="G1907" s="329"/>
      <c r="H1907" s="329"/>
      <c r="I1907" s="329"/>
      <c r="J1907" s="329"/>
      <c r="K1907" s="329"/>
      <c r="L1907" s="329"/>
      <c r="M1907" s="329"/>
      <c r="N1907" s="329"/>
      <c r="O1907" s="329"/>
      <c r="P1907" s="329"/>
      <c r="Q1907" s="329"/>
      <c r="R1907" s="329"/>
      <c r="S1907" s="329"/>
      <c r="T1907" s="329"/>
      <c r="U1907" s="329"/>
      <c r="V1907" s="376"/>
    </row>
    <row r="1908" spans="1:22" ht="18">
      <c r="A1908" s="346"/>
      <c r="B1908" s="27"/>
      <c r="C1908" s="328"/>
      <c r="D1908" s="329"/>
      <c r="E1908" s="329"/>
      <c r="F1908" s="329"/>
      <c r="G1908" s="329"/>
      <c r="H1908" s="329"/>
      <c r="I1908" s="329"/>
      <c r="J1908" s="329"/>
      <c r="K1908" s="329"/>
      <c r="L1908" s="329"/>
      <c r="M1908" s="329"/>
      <c r="N1908" s="329"/>
      <c r="O1908" s="329"/>
      <c r="P1908" s="329"/>
      <c r="Q1908" s="329"/>
      <c r="R1908" s="329"/>
      <c r="S1908" s="329"/>
      <c r="T1908" s="329"/>
      <c r="U1908" s="329"/>
      <c r="V1908" s="376"/>
    </row>
    <row r="1909" spans="1:22" ht="18">
      <c r="A1909" s="340"/>
      <c r="B1909" s="18"/>
      <c r="C1909" s="316"/>
      <c r="D1909" s="319"/>
      <c r="E1909" s="319"/>
      <c r="F1909" s="319"/>
      <c r="G1909" s="319"/>
      <c r="H1909" s="319"/>
      <c r="I1909" s="319"/>
      <c r="J1909" s="319"/>
      <c r="K1909" s="319"/>
      <c r="L1909" s="319"/>
      <c r="M1909" s="319"/>
      <c r="N1909" s="319"/>
      <c r="O1909" s="319"/>
      <c r="P1909" s="319"/>
      <c r="Q1909" s="319"/>
      <c r="R1909" s="319"/>
      <c r="S1909" s="319"/>
      <c r="T1909" s="319"/>
      <c r="U1909" s="319"/>
      <c r="V1909" s="376"/>
    </row>
    <row r="1910" spans="1:22" ht="18">
      <c r="A1910" s="340"/>
      <c r="B1910" s="18"/>
      <c r="C1910" s="316"/>
      <c r="D1910" s="319"/>
      <c r="E1910" s="319"/>
      <c r="F1910" s="319"/>
      <c r="G1910" s="319"/>
      <c r="H1910" s="319"/>
      <c r="I1910" s="319"/>
      <c r="J1910" s="319"/>
      <c r="K1910" s="319"/>
      <c r="L1910" s="319"/>
      <c r="M1910" s="319"/>
      <c r="N1910" s="319"/>
      <c r="O1910" s="319"/>
      <c r="P1910" s="319"/>
      <c r="Q1910" s="319"/>
      <c r="R1910" s="319"/>
      <c r="S1910" s="319"/>
      <c r="T1910" s="319"/>
      <c r="U1910" s="319"/>
      <c r="V1910" s="376"/>
    </row>
    <row r="1911" spans="3:22" ht="18">
      <c r="C1911" s="321"/>
      <c r="D1911" s="322"/>
      <c r="E1911" s="322"/>
      <c r="F1911" s="322"/>
      <c r="G1911" s="322"/>
      <c r="H1911" s="322"/>
      <c r="I1911" s="322"/>
      <c r="J1911" s="322"/>
      <c r="K1911" s="322"/>
      <c r="L1911" s="322"/>
      <c r="M1911" s="322"/>
      <c r="N1911" s="322"/>
      <c r="O1911" s="322"/>
      <c r="P1911" s="322"/>
      <c r="Q1911" s="322"/>
      <c r="R1911" s="322"/>
      <c r="S1911" s="322"/>
      <c r="T1911" s="322"/>
      <c r="U1911" s="322"/>
      <c r="V1911" s="376"/>
    </row>
    <row r="1912" spans="3:22" ht="18">
      <c r="C1912" s="321"/>
      <c r="D1912" s="322"/>
      <c r="E1912" s="322"/>
      <c r="F1912" s="322"/>
      <c r="G1912" s="322"/>
      <c r="H1912" s="322"/>
      <c r="I1912" s="322"/>
      <c r="J1912" s="322"/>
      <c r="K1912" s="322"/>
      <c r="L1912" s="322"/>
      <c r="M1912" s="322"/>
      <c r="N1912" s="322"/>
      <c r="O1912" s="322"/>
      <c r="P1912" s="322"/>
      <c r="Q1912" s="322"/>
      <c r="R1912" s="322"/>
      <c r="S1912" s="322"/>
      <c r="T1912" s="322"/>
      <c r="U1912" s="322"/>
      <c r="V1912" s="376"/>
    </row>
    <row r="1913" spans="3:22" ht="18">
      <c r="C1913" s="321"/>
      <c r="D1913" s="322"/>
      <c r="E1913" s="322"/>
      <c r="F1913" s="322"/>
      <c r="G1913" s="322"/>
      <c r="H1913" s="322"/>
      <c r="I1913" s="322"/>
      <c r="J1913" s="322"/>
      <c r="K1913" s="322"/>
      <c r="L1913" s="322"/>
      <c r="M1913" s="322"/>
      <c r="N1913" s="322"/>
      <c r="O1913" s="322"/>
      <c r="P1913" s="322"/>
      <c r="Q1913" s="322"/>
      <c r="R1913" s="322"/>
      <c r="S1913" s="322"/>
      <c r="T1913" s="322"/>
      <c r="U1913" s="322"/>
      <c r="V1913" s="376"/>
    </row>
    <row r="1914" spans="3:22" ht="18">
      <c r="C1914" s="321"/>
      <c r="D1914" s="322"/>
      <c r="E1914" s="322"/>
      <c r="F1914" s="322"/>
      <c r="G1914" s="322"/>
      <c r="H1914" s="322"/>
      <c r="I1914" s="322"/>
      <c r="J1914" s="322"/>
      <c r="K1914" s="322"/>
      <c r="L1914" s="322"/>
      <c r="M1914" s="322"/>
      <c r="N1914" s="322"/>
      <c r="O1914" s="322"/>
      <c r="P1914" s="322"/>
      <c r="Q1914" s="322"/>
      <c r="R1914" s="322"/>
      <c r="S1914" s="322"/>
      <c r="T1914" s="322"/>
      <c r="U1914" s="322"/>
      <c r="V1914" s="376"/>
    </row>
    <row r="1915" spans="3:22" ht="18">
      <c r="C1915" s="321"/>
      <c r="D1915" s="322"/>
      <c r="E1915" s="322"/>
      <c r="F1915" s="322"/>
      <c r="G1915" s="322"/>
      <c r="H1915" s="322"/>
      <c r="I1915" s="322"/>
      <c r="J1915" s="322"/>
      <c r="K1915" s="322"/>
      <c r="L1915" s="322"/>
      <c r="M1915" s="322"/>
      <c r="N1915" s="322"/>
      <c r="O1915" s="322"/>
      <c r="P1915" s="322"/>
      <c r="Q1915" s="322"/>
      <c r="R1915" s="322"/>
      <c r="S1915" s="322"/>
      <c r="T1915" s="322"/>
      <c r="U1915" s="322"/>
      <c r="V1915" s="376"/>
    </row>
    <row r="1916" spans="3:22" ht="18">
      <c r="C1916" s="321"/>
      <c r="D1916" s="322"/>
      <c r="E1916" s="322"/>
      <c r="F1916" s="322"/>
      <c r="G1916" s="322"/>
      <c r="H1916" s="322"/>
      <c r="I1916" s="322"/>
      <c r="J1916" s="322"/>
      <c r="K1916" s="322"/>
      <c r="L1916" s="322"/>
      <c r="M1916" s="322"/>
      <c r="N1916" s="322"/>
      <c r="O1916" s="322"/>
      <c r="P1916" s="322"/>
      <c r="Q1916" s="322"/>
      <c r="R1916" s="322"/>
      <c r="S1916" s="322"/>
      <c r="T1916" s="322"/>
      <c r="U1916" s="322"/>
      <c r="V1916" s="376"/>
    </row>
    <row r="1917" spans="3:22" ht="18">
      <c r="C1917" s="321"/>
      <c r="D1917" s="322"/>
      <c r="E1917" s="322"/>
      <c r="F1917" s="322"/>
      <c r="G1917" s="322"/>
      <c r="H1917" s="322"/>
      <c r="I1917" s="322"/>
      <c r="J1917" s="322"/>
      <c r="K1917" s="322"/>
      <c r="L1917" s="322"/>
      <c r="M1917" s="322"/>
      <c r="N1917" s="322"/>
      <c r="O1917" s="322"/>
      <c r="P1917" s="322"/>
      <c r="Q1917" s="322"/>
      <c r="R1917" s="322"/>
      <c r="S1917" s="322"/>
      <c r="T1917" s="322"/>
      <c r="U1917" s="322"/>
      <c r="V1917" s="376"/>
    </row>
    <row r="1918" spans="3:22" ht="18">
      <c r="C1918" s="321"/>
      <c r="D1918" s="322"/>
      <c r="E1918" s="322"/>
      <c r="F1918" s="322"/>
      <c r="G1918" s="322"/>
      <c r="H1918" s="322"/>
      <c r="I1918" s="322"/>
      <c r="J1918" s="322"/>
      <c r="K1918" s="322"/>
      <c r="L1918" s="322"/>
      <c r="M1918" s="322"/>
      <c r="N1918" s="322"/>
      <c r="O1918" s="322"/>
      <c r="P1918" s="322"/>
      <c r="Q1918" s="322"/>
      <c r="R1918" s="322"/>
      <c r="S1918" s="322"/>
      <c r="T1918" s="322"/>
      <c r="U1918" s="322"/>
      <c r="V1918" s="376"/>
    </row>
    <row r="1919" spans="3:22" ht="18">
      <c r="C1919" s="321"/>
      <c r="D1919" s="322"/>
      <c r="E1919" s="322"/>
      <c r="F1919" s="322"/>
      <c r="G1919" s="322"/>
      <c r="H1919" s="322"/>
      <c r="I1919" s="322"/>
      <c r="J1919" s="322"/>
      <c r="K1919" s="322"/>
      <c r="L1919" s="322"/>
      <c r="M1919" s="322"/>
      <c r="N1919" s="322"/>
      <c r="O1919" s="322"/>
      <c r="P1919" s="322"/>
      <c r="Q1919" s="322"/>
      <c r="R1919" s="322"/>
      <c r="S1919" s="322"/>
      <c r="T1919" s="322"/>
      <c r="U1919" s="322"/>
      <c r="V1919" s="376"/>
    </row>
    <row r="1920" spans="3:22" ht="18">
      <c r="C1920" s="321"/>
      <c r="D1920" s="322"/>
      <c r="E1920" s="322"/>
      <c r="F1920" s="322"/>
      <c r="G1920" s="322"/>
      <c r="H1920" s="322"/>
      <c r="I1920" s="322"/>
      <c r="J1920" s="322"/>
      <c r="K1920" s="322"/>
      <c r="L1920" s="322"/>
      <c r="M1920" s="322"/>
      <c r="N1920" s="322"/>
      <c r="O1920" s="322"/>
      <c r="P1920" s="322"/>
      <c r="Q1920" s="322"/>
      <c r="R1920" s="322"/>
      <c r="S1920" s="322"/>
      <c r="T1920" s="322"/>
      <c r="U1920" s="322"/>
      <c r="V1920" s="376"/>
    </row>
    <row r="1921" spans="3:22" ht="18">
      <c r="C1921" s="321"/>
      <c r="D1921" s="322"/>
      <c r="E1921" s="322"/>
      <c r="F1921" s="322"/>
      <c r="G1921" s="322"/>
      <c r="H1921" s="322"/>
      <c r="I1921" s="322"/>
      <c r="J1921" s="322"/>
      <c r="K1921" s="322"/>
      <c r="L1921" s="322"/>
      <c r="M1921" s="322"/>
      <c r="N1921" s="322"/>
      <c r="O1921" s="322"/>
      <c r="P1921" s="322"/>
      <c r="Q1921" s="322"/>
      <c r="R1921" s="322"/>
      <c r="S1921" s="322"/>
      <c r="T1921" s="322"/>
      <c r="U1921" s="322"/>
      <c r="V1921" s="376"/>
    </row>
    <row r="1922" spans="3:22" ht="18">
      <c r="C1922" s="321"/>
      <c r="D1922" s="322"/>
      <c r="E1922" s="322"/>
      <c r="F1922" s="322"/>
      <c r="G1922" s="322"/>
      <c r="H1922" s="322"/>
      <c r="I1922" s="322"/>
      <c r="J1922" s="322"/>
      <c r="K1922" s="322"/>
      <c r="L1922" s="322"/>
      <c r="M1922" s="322"/>
      <c r="N1922" s="322"/>
      <c r="O1922" s="322"/>
      <c r="P1922" s="322"/>
      <c r="Q1922" s="322"/>
      <c r="R1922" s="322"/>
      <c r="S1922" s="322"/>
      <c r="T1922" s="322"/>
      <c r="U1922" s="322"/>
      <c r="V1922" s="376"/>
    </row>
    <row r="1923" spans="3:22" ht="18">
      <c r="C1923" s="321"/>
      <c r="D1923" s="322"/>
      <c r="E1923" s="322"/>
      <c r="F1923" s="322"/>
      <c r="G1923" s="322"/>
      <c r="H1923" s="322"/>
      <c r="I1923" s="322"/>
      <c r="J1923" s="322"/>
      <c r="K1923" s="322"/>
      <c r="L1923" s="322"/>
      <c r="M1923" s="322"/>
      <c r="N1923" s="322"/>
      <c r="O1923" s="322"/>
      <c r="P1923" s="322"/>
      <c r="Q1923" s="322"/>
      <c r="R1923" s="322"/>
      <c r="S1923" s="322"/>
      <c r="T1923" s="322"/>
      <c r="U1923" s="322"/>
      <c r="V1923" s="376"/>
    </row>
    <row r="1924" spans="3:22" ht="18">
      <c r="C1924" s="321"/>
      <c r="D1924" s="322"/>
      <c r="E1924" s="322"/>
      <c r="F1924" s="322"/>
      <c r="G1924" s="322"/>
      <c r="H1924" s="322"/>
      <c r="I1924" s="322"/>
      <c r="J1924" s="322"/>
      <c r="K1924" s="322"/>
      <c r="L1924" s="322"/>
      <c r="M1924" s="322"/>
      <c r="N1924" s="322"/>
      <c r="O1924" s="322"/>
      <c r="P1924" s="322"/>
      <c r="Q1924" s="322"/>
      <c r="R1924" s="322"/>
      <c r="S1924" s="322"/>
      <c r="T1924" s="322"/>
      <c r="U1924" s="322"/>
      <c r="V1924" s="376"/>
    </row>
    <row r="1925" spans="3:22" ht="18">
      <c r="C1925" s="321"/>
      <c r="D1925" s="322"/>
      <c r="E1925" s="322"/>
      <c r="F1925" s="322"/>
      <c r="G1925" s="322"/>
      <c r="H1925" s="322"/>
      <c r="I1925" s="322"/>
      <c r="J1925" s="322"/>
      <c r="K1925" s="322"/>
      <c r="L1925" s="322"/>
      <c r="M1925" s="322"/>
      <c r="N1925" s="322"/>
      <c r="O1925" s="322"/>
      <c r="P1925" s="322"/>
      <c r="Q1925" s="322"/>
      <c r="R1925" s="322"/>
      <c r="S1925" s="322"/>
      <c r="T1925" s="322"/>
      <c r="U1925" s="322"/>
      <c r="V1925" s="376"/>
    </row>
    <row r="1926" spans="3:22" ht="18">
      <c r="C1926" s="321"/>
      <c r="D1926" s="322"/>
      <c r="E1926" s="322"/>
      <c r="F1926" s="322"/>
      <c r="G1926" s="322"/>
      <c r="H1926" s="322"/>
      <c r="I1926" s="322"/>
      <c r="J1926" s="322"/>
      <c r="K1926" s="322"/>
      <c r="L1926" s="322"/>
      <c r="M1926" s="322"/>
      <c r="N1926" s="322"/>
      <c r="O1926" s="322"/>
      <c r="P1926" s="322"/>
      <c r="Q1926" s="322"/>
      <c r="R1926" s="322"/>
      <c r="S1926" s="322"/>
      <c r="T1926" s="322"/>
      <c r="U1926" s="322"/>
      <c r="V1926" s="376"/>
    </row>
    <row r="1927" spans="3:22" ht="18">
      <c r="C1927" s="321"/>
      <c r="D1927" s="322"/>
      <c r="E1927" s="322"/>
      <c r="F1927" s="322"/>
      <c r="G1927" s="322"/>
      <c r="H1927" s="322"/>
      <c r="I1927" s="322"/>
      <c r="J1927" s="322"/>
      <c r="K1927" s="322"/>
      <c r="L1927" s="322"/>
      <c r="M1927" s="322"/>
      <c r="N1927" s="322"/>
      <c r="O1927" s="322"/>
      <c r="P1927" s="322"/>
      <c r="Q1927" s="322"/>
      <c r="R1927" s="322"/>
      <c r="S1927" s="322"/>
      <c r="T1927" s="322"/>
      <c r="U1927" s="322"/>
      <c r="V1927" s="376"/>
    </row>
    <row r="1928" spans="3:22" ht="18">
      <c r="C1928" s="321"/>
      <c r="D1928" s="322"/>
      <c r="E1928" s="322"/>
      <c r="F1928" s="322"/>
      <c r="G1928" s="322"/>
      <c r="H1928" s="322"/>
      <c r="I1928" s="322"/>
      <c r="J1928" s="322"/>
      <c r="K1928" s="322"/>
      <c r="L1928" s="322"/>
      <c r="M1928" s="322"/>
      <c r="N1928" s="322"/>
      <c r="O1928" s="322"/>
      <c r="P1928" s="322"/>
      <c r="Q1928" s="322"/>
      <c r="R1928" s="322"/>
      <c r="S1928" s="322"/>
      <c r="T1928" s="322"/>
      <c r="U1928" s="322"/>
      <c r="V1928" s="376"/>
    </row>
    <row r="1929" spans="3:22" ht="18">
      <c r="C1929" s="321"/>
      <c r="D1929" s="322"/>
      <c r="E1929" s="322"/>
      <c r="F1929" s="322"/>
      <c r="G1929" s="322"/>
      <c r="H1929" s="322"/>
      <c r="I1929" s="322"/>
      <c r="J1929" s="322"/>
      <c r="K1929" s="322"/>
      <c r="L1929" s="322"/>
      <c r="M1929" s="322"/>
      <c r="N1929" s="322"/>
      <c r="O1929" s="322"/>
      <c r="P1929" s="322"/>
      <c r="Q1929" s="322"/>
      <c r="R1929" s="322"/>
      <c r="S1929" s="322"/>
      <c r="T1929" s="322"/>
      <c r="U1929" s="322"/>
      <c r="V1929" s="376"/>
    </row>
    <row r="1930" spans="3:22" ht="18">
      <c r="C1930" s="321"/>
      <c r="D1930" s="322"/>
      <c r="E1930" s="322"/>
      <c r="F1930" s="322"/>
      <c r="G1930" s="322"/>
      <c r="H1930" s="322"/>
      <c r="I1930" s="322"/>
      <c r="J1930" s="322"/>
      <c r="K1930" s="322"/>
      <c r="L1930" s="322"/>
      <c r="M1930" s="322"/>
      <c r="N1930" s="322"/>
      <c r="O1930" s="322"/>
      <c r="P1930" s="322"/>
      <c r="Q1930" s="322"/>
      <c r="R1930" s="322"/>
      <c r="S1930" s="322"/>
      <c r="T1930" s="322"/>
      <c r="U1930" s="322"/>
      <c r="V1930" s="376"/>
    </row>
    <row r="1931" spans="3:22" ht="18">
      <c r="C1931" s="321"/>
      <c r="D1931" s="322"/>
      <c r="E1931" s="322"/>
      <c r="F1931" s="322"/>
      <c r="G1931" s="322"/>
      <c r="H1931" s="322"/>
      <c r="I1931" s="322"/>
      <c r="J1931" s="322"/>
      <c r="K1931" s="322"/>
      <c r="L1931" s="322"/>
      <c r="M1931" s="322"/>
      <c r="N1931" s="322"/>
      <c r="O1931" s="322"/>
      <c r="P1931" s="322"/>
      <c r="Q1931" s="322"/>
      <c r="R1931" s="322"/>
      <c r="S1931" s="322"/>
      <c r="T1931" s="322"/>
      <c r="U1931" s="322"/>
      <c r="V1931" s="376"/>
    </row>
    <row r="1932" spans="3:22" ht="18">
      <c r="C1932" s="321"/>
      <c r="D1932" s="322"/>
      <c r="E1932" s="322"/>
      <c r="F1932" s="322"/>
      <c r="G1932" s="322"/>
      <c r="H1932" s="322"/>
      <c r="I1932" s="322"/>
      <c r="J1932" s="322"/>
      <c r="K1932" s="322"/>
      <c r="L1932" s="322"/>
      <c r="M1932" s="322"/>
      <c r="N1932" s="322"/>
      <c r="O1932" s="322"/>
      <c r="P1932" s="322"/>
      <c r="Q1932" s="322"/>
      <c r="R1932" s="322"/>
      <c r="S1932" s="322"/>
      <c r="T1932" s="322"/>
      <c r="U1932" s="322"/>
      <c r="V1932" s="376"/>
    </row>
    <row r="1933" spans="3:22" ht="18">
      <c r="C1933" s="321"/>
      <c r="D1933" s="322"/>
      <c r="E1933" s="322"/>
      <c r="F1933" s="322"/>
      <c r="G1933" s="322"/>
      <c r="H1933" s="322"/>
      <c r="I1933" s="322"/>
      <c r="J1933" s="322"/>
      <c r="K1933" s="322"/>
      <c r="L1933" s="322"/>
      <c r="M1933" s="322"/>
      <c r="N1933" s="322"/>
      <c r="O1933" s="322"/>
      <c r="P1933" s="322"/>
      <c r="Q1933" s="322"/>
      <c r="R1933" s="322"/>
      <c r="S1933" s="322"/>
      <c r="T1933" s="322"/>
      <c r="U1933" s="322"/>
      <c r="V1933" s="376"/>
    </row>
    <row r="1934" spans="3:22" ht="18">
      <c r="C1934" s="321"/>
      <c r="D1934" s="322"/>
      <c r="E1934" s="322"/>
      <c r="F1934" s="322"/>
      <c r="G1934" s="322"/>
      <c r="H1934" s="322"/>
      <c r="I1934" s="322"/>
      <c r="J1934" s="322"/>
      <c r="K1934" s="322"/>
      <c r="L1934" s="322"/>
      <c r="M1934" s="322"/>
      <c r="N1934" s="322"/>
      <c r="O1934" s="322"/>
      <c r="P1934" s="322"/>
      <c r="Q1934" s="322"/>
      <c r="R1934" s="322"/>
      <c r="S1934" s="322"/>
      <c r="T1934" s="322"/>
      <c r="U1934" s="322"/>
      <c r="V1934" s="376"/>
    </row>
    <row r="1935" spans="3:22" ht="18">
      <c r="C1935" s="321"/>
      <c r="D1935" s="322"/>
      <c r="E1935" s="322"/>
      <c r="F1935" s="322"/>
      <c r="G1935" s="322"/>
      <c r="H1935" s="322"/>
      <c r="I1935" s="322"/>
      <c r="J1935" s="322"/>
      <c r="K1935" s="322"/>
      <c r="L1935" s="322"/>
      <c r="M1935" s="322"/>
      <c r="N1935" s="322"/>
      <c r="O1935" s="322"/>
      <c r="P1935" s="322"/>
      <c r="Q1935" s="322"/>
      <c r="R1935" s="322"/>
      <c r="S1935" s="322"/>
      <c r="T1935" s="322"/>
      <c r="U1935" s="322"/>
      <c r="V1935" s="376"/>
    </row>
    <row r="1936" spans="3:22" ht="18">
      <c r="C1936" s="321"/>
      <c r="D1936" s="322"/>
      <c r="E1936" s="322"/>
      <c r="F1936" s="322"/>
      <c r="G1936" s="322"/>
      <c r="H1936" s="322"/>
      <c r="I1936" s="322"/>
      <c r="J1936" s="322"/>
      <c r="K1936" s="322"/>
      <c r="L1936" s="322"/>
      <c r="M1936" s="322"/>
      <c r="N1936" s="322"/>
      <c r="O1936" s="322"/>
      <c r="P1936" s="322"/>
      <c r="Q1936" s="322"/>
      <c r="R1936" s="322"/>
      <c r="S1936" s="322"/>
      <c r="T1936" s="322"/>
      <c r="U1936" s="322"/>
      <c r="V1936" s="376"/>
    </row>
    <row r="1937" spans="3:22" ht="18">
      <c r="C1937" s="321"/>
      <c r="D1937" s="322"/>
      <c r="E1937" s="322"/>
      <c r="F1937" s="322"/>
      <c r="G1937" s="322"/>
      <c r="H1937" s="322"/>
      <c r="I1937" s="322"/>
      <c r="J1937" s="322"/>
      <c r="K1937" s="322"/>
      <c r="L1937" s="322"/>
      <c r="M1937" s="322"/>
      <c r="N1937" s="322"/>
      <c r="O1937" s="322"/>
      <c r="P1937" s="322"/>
      <c r="Q1937" s="322"/>
      <c r="R1937" s="322"/>
      <c r="S1937" s="322"/>
      <c r="T1937" s="322"/>
      <c r="U1937" s="322"/>
      <c r="V1937" s="376"/>
    </row>
    <row r="1938" spans="3:22" ht="18">
      <c r="C1938" s="321"/>
      <c r="D1938" s="322"/>
      <c r="E1938" s="322"/>
      <c r="F1938" s="322"/>
      <c r="G1938" s="322"/>
      <c r="H1938" s="322"/>
      <c r="I1938" s="322"/>
      <c r="J1938" s="322"/>
      <c r="K1938" s="322"/>
      <c r="L1938" s="322"/>
      <c r="M1938" s="322"/>
      <c r="N1938" s="322"/>
      <c r="O1938" s="322"/>
      <c r="P1938" s="322"/>
      <c r="Q1938" s="322"/>
      <c r="R1938" s="322"/>
      <c r="S1938" s="322"/>
      <c r="T1938" s="322"/>
      <c r="U1938" s="322"/>
      <c r="V1938" s="376"/>
    </row>
    <row r="1939" spans="3:22" ht="18">
      <c r="C1939" s="321"/>
      <c r="D1939" s="322"/>
      <c r="E1939" s="322"/>
      <c r="F1939" s="322"/>
      <c r="G1939" s="322"/>
      <c r="H1939" s="322"/>
      <c r="I1939" s="322"/>
      <c r="J1939" s="322"/>
      <c r="K1939" s="322"/>
      <c r="L1939" s="322"/>
      <c r="M1939" s="322"/>
      <c r="N1939" s="322"/>
      <c r="O1939" s="322"/>
      <c r="P1939" s="322"/>
      <c r="Q1939" s="322"/>
      <c r="R1939" s="322"/>
      <c r="S1939" s="322"/>
      <c r="T1939" s="322"/>
      <c r="U1939" s="322"/>
      <c r="V1939" s="376"/>
    </row>
    <row r="1940" spans="3:22" ht="18">
      <c r="C1940" s="321"/>
      <c r="D1940" s="322"/>
      <c r="E1940" s="322"/>
      <c r="F1940" s="322"/>
      <c r="G1940" s="322"/>
      <c r="H1940" s="322"/>
      <c r="I1940" s="322"/>
      <c r="J1940" s="322"/>
      <c r="K1940" s="322"/>
      <c r="L1940" s="322"/>
      <c r="M1940" s="322"/>
      <c r="N1940" s="322"/>
      <c r="O1940" s="322"/>
      <c r="P1940" s="322"/>
      <c r="Q1940" s="322"/>
      <c r="R1940" s="322"/>
      <c r="S1940" s="322"/>
      <c r="T1940" s="322"/>
      <c r="U1940" s="322"/>
      <c r="V1940" s="376"/>
    </row>
    <row r="1941" spans="3:22" ht="18">
      <c r="C1941" s="321"/>
      <c r="D1941" s="322"/>
      <c r="E1941" s="322"/>
      <c r="F1941" s="322"/>
      <c r="G1941" s="322"/>
      <c r="H1941" s="322"/>
      <c r="I1941" s="322"/>
      <c r="J1941" s="322"/>
      <c r="K1941" s="322"/>
      <c r="L1941" s="322"/>
      <c r="M1941" s="322"/>
      <c r="N1941" s="322"/>
      <c r="O1941" s="322"/>
      <c r="P1941" s="322"/>
      <c r="Q1941" s="322"/>
      <c r="R1941" s="322"/>
      <c r="S1941" s="322"/>
      <c r="T1941" s="322"/>
      <c r="U1941" s="322"/>
      <c r="V1941" s="376"/>
    </row>
    <row r="1942" spans="3:22" ht="18">
      <c r="C1942" s="321"/>
      <c r="D1942" s="322"/>
      <c r="E1942" s="322"/>
      <c r="F1942" s="322"/>
      <c r="G1942" s="322"/>
      <c r="H1942" s="322"/>
      <c r="I1942" s="322"/>
      <c r="J1942" s="322"/>
      <c r="K1942" s="322"/>
      <c r="L1942" s="322"/>
      <c r="M1942" s="322"/>
      <c r="N1942" s="322"/>
      <c r="O1942" s="322"/>
      <c r="P1942" s="322"/>
      <c r="Q1942" s="322"/>
      <c r="R1942" s="322"/>
      <c r="S1942" s="322"/>
      <c r="T1942" s="322"/>
      <c r="U1942" s="322"/>
      <c r="V1942" s="376"/>
    </row>
    <row r="1943" spans="3:22" ht="18">
      <c r="C1943" s="321"/>
      <c r="D1943" s="322"/>
      <c r="E1943" s="322"/>
      <c r="F1943" s="322"/>
      <c r="G1943" s="322"/>
      <c r="H1943" s="322"/>
      <c r="I1943" s="322"/>
      <c r="J1943" s="322"/>
      <c r="K1943" s="322"/>
      <c r="L1943" s="322"/>
      <c r="M1943" s="322"/>
      <c r="N1943" s="322"/>
      <c r="O1943" s="322"/>
      <c r="P1943" s="322"/>
      <c r="Q1943" s="322"/>
      <c r="R1943" s="322"/>
      <c r="S1943" s="322"/>
      <c r="T1943" s="322"/>
      <c r="U1943" s="322"/>
      <c r="V1943" s="376"/>
    </row>
    <row r="1944" spans="3:22" ht="18">
      <c r="C1944" s="321"/>
      <c r="D1944" s="322"/>
      <c r="E1944" s="322"/>
      <c r="F1944" s="322"/>
      <c r="G1944" s="322"/>
      <c r="H1944" s="322"/>
      <c r="I1944" s="322"/>
      <c r="J1944" s="322"/>
      <c r="K1944" s="322"/>
      <c r="L1944" s="322"/>
      <c r="M1944" s="322"/>
      <c r="N1944" s="322"/>
      <c r="O1944" s="322"/>
      <c r="P1944" s="322"/>
      <c r="Q1944" s="322"/>
      <c r="R1944" s="322"/>
      <c r="S1944" s="322"/>
      <c r="T1944" s="322"/>
      <c r="U1944" s="322"/>
      <c r="V1944" s="376"/>
    </row>
    <row r="1945" spans="3:22" ht="18">
      <c r="C1945" s="321"/>
      <c r="D1945" s="322"/>
      <c r="E1945" s="322"/>
      <c r="F1945" s="322"/>
      <c r="G1945" s="322"/>
      <c r="H1945" s="322"/>
      <c r="I1945" s="322"/>
      <c r="J1945" s="322"/>
      <c r="K1945" s="322"/>
      <c r="L1945" s="322"/>
      <c r="M1945" s="322"/>
      <c r="N1945" s="322"/>
      <c r="O1945" s="322"/>
      <c r="P1945" s="322"/>
      <c r="Q1945" s="322"/>
      <c r="R1945" s="322"/>
      <c r="S1945" s="322"/>
      <c r="T1945" s="322"/>
      <c r="U1945" s="322"/>
      <c r="V1945" s="376"/>
    </row>
    <row r="1946" spans="3:22" ht="18">
      <c r="C1946" s="321"/>
      <c r="D1946" s="322"/>
      <c r="E1946" s="322"/>
      <c r="F1946" s="322"/>
      <c r="G1946" s="322"/>
      <c r="H1946" s="322"/>
      <c r="I1946" s="322"/>
      <c r="J1946" s="322"/>
      <c r="K1946" s="322"/>
      <c r="L1946" s="322"/>
      <c r="M1946" s="322"/>
      <c r="N1946" s="322"/>
      <c r="O1946" s="322"/>
      <c r="P1946" s="322"/>
      <c r="Q1946" s="322"/>
      <c r="R1946" s="322"/>
      <c r="S1946" s="322"/>
      <c r="T1946" s="322"/>
      <c r="U1946" s="322"/>
      <c r="V1946" s="376"/>
    </row>
    <row r="1947" spans="3:22" ht="18">
      <c r="C1947" s="321"/>
      <c r="D1947" s="322"/>
      <c r="E1947" s="322"/>
      <c r="F1947" s="322"/>
      <c r="G1947" s="322"/>
      <c r="H1947" s="322"/>
      <c r="I1947" s="322"/>
      <c r="J1947" s="322"/>
      <c r="K1947" s="322"/>
      <c r="L1947" s="322"/>
      <c r="M1947" s="322"/>
      <c r="N1947" s="322"/>
      <c r="O1947" s="322"/>
      <c r="P1947" s="322"/>
      <c r="Q1947" s="322"/>
      <c r="R1947" s="322"/>
      <c r="S1947" s="322"/>
      <c r="T1947" s="322"/>
      <c r="U1947" s="322"/>
      <c r="V1947" s="376"/>
    </row>
    <row r="1948" spans="3:22" ht="18">
      <c r="C1948" s="321"/>
      <c r="D1948" s="322"/>
      <c r="E1948" s="322"/>
      <c r="F1948" s="322"/>
      <c r="G1948" s="322"/>
      <c r="H1948" s="322"/>
      <c r="I1948" s="322"/>
      <c r="J1948" s="322"/>
      <c r="K1948" s="322"/>
      <c r="L1948" s="322"/>
      <c r="M1948" s="322"/>
      <c r="N1948" s="322"/>
      <c r="O1948" s="322"/>
      <c r="P1948" s="322"/>
      <c r="Q1948" s="322"/>
      <c r="R1948" s="322"/>
      <c r="S1948" s="322"/>
      <c r="T1948" s="322"/>
      <c r="U1948" s="322"/>
      <c r="V1948" s="376"/>
    </row>
    <row r="1949" spans="3:22" ht="18">
      <c r="C1949" s="321"/>
      <c r="D1949" s="322"/>
      <c r="E1949" s="322"/>
      <c r="F1949" s="322"/>
      <c r="G1949" s="322"/>
      <c r="H1949" s="322"/>
      <c r="I1949" s="322"/>
      <c r="J1949" s="322"/>
      <c r="K1949" s="322"/>
      <c r="L1949" s="322"/>
      <c r="M1949" s="322"/>
      <c r="N1949" s="322"/>
      <c r="O1949" s="322"/>
      <c r="P1949" s="322"/>
      <c r="Q1949" s="322"/>
      <c r="R1949" s="322"/>
      <c r="S1949" s="322"/>
      <c r="T1949" s="322"/>
      <c r="U1949" s="322"/>
      <c r="V1949" s="376"/>
    </row>
    <row r="1950" spans="3:22" ht="18">
      <c r="C1950" s="321"/>
      <c r="D1950" s="322"/>
      <c r="E1950" s="322"/>
      <c r="F1950" s="322"/>
      <c r="G1950" s="322"/>
      <c r="H1950" s="322"/>
      <c r="I1950" s="322"/>
      <c r="J1950" s="322"/>
      <c r="K1950" s="322"/>
      <c r="L1950" s="322"/>
      <c r="M1950" s="322"/>
      <c r="N1950" s="322"/>
      <c r="O1950" s="322"/>
      <c r="P1950" s="322"/>
      <c r="Q1950" s="322"/>
      <c r="R1950" s="322"/>
      <c r="S1950" s="322"/>
      <c r="T1950" s="322"/>
      <c r="U1950" s="322"/>
      <c r="V1950" s="376"/>
    </row>
    <row r="1951" spans="3:22" ht="18">
      <c r="C1951" s="321"/>
      <c r="D1951" s="322"/>
      <c r="E1951" s="322"/>
      <c r="F1951" s="322"/>
      <c r="G1951" s="322"/>
      <c r="H1951" s="322"/>
      <c r="I1951" s="322"/>
      <c r="J1951" s="322"/>
      <c r="K1951" s="322"/>
      <c r="L1951" s="322"/>
      <c r="M1951" s="322"/>
      <c r="N1951" s="322"/>
      <c r="O1951" s="322"/>
      <c r="P1951" s="322"/>
      <c r="Q1951" s="322"/>
      <c r="R1951" s="322"/>
      <c r="S1951" s="322"/>
      <c r="T1951" s="322"/>
      <c r="U1951" s="322"/>
      <c r="V1951" s="376"/>
    </row>
    <row r="1952" spans="3:22" ht="18">
      <c r="C1952" s="321"/>
      <c r="D1952" s="322"/>
      <c r="E1952" s="322"/>
      <c r="F1952" s="322"/>
      <c r="G1952" s="322"/>
      <c r="H1952" s="322"/>
      <c r="I1952" s="322"/>
      <c r="J1952" s="322"/>
      <c r="K1952" s="322"/>
      <c r="L1952" s="322"/>
      <c r="M1952" s="322"/>
      <c r="N1952" s="322"/>
      <c r="O1952" s="322"/>
      <c r="P1952" s="322"/>
      <c r="Q1952" s="322"/>
      <c r="R1952" s="322"/>
      <c r="S1952" s="322"/>
      <c r="T1952" s="322"/>
      <c r="U1952" s="322"/>
      <c r="V1952" s="376"/>
    </row>
    <row r="1953" spans="3:22" ht="18">
      <c r="C1953" s="321"/>
      <c r="D1953" s="322"/>
      <c r="E1953" s="322"/>
      <c r="F1953" s="322"/>
      <c r="G1953" s="322"/>
      <c r="H1953" s="322"/>
      <c r="I1953" s="322"/>
      <c r="J1953" s="322"/>
      <c r="K1953" s="322"/>
      <c r="L1953" s="322"/>
      <c r="M1953" s="322"/>
      <c r="N1953" s="322"/>
      <c r="O1953" s="322"/>
      <c r="P1953" s="322"/>
      <c r="Q1953" s="322"/>
      <c r="R1953" s="322"/>
      <c r="S1953" s="322"/>
      <c r="T1953" s="322"/>
      <c r="U1953" s="322"/>
      <c r="V1953" s="376"/>
    </row>
    <row r="1954" spans="3:22" ht="18">
      <c r="C1954" s="321"/>
      <c r="D1954" s="322"/>
      <c r="E1954" s="322"/>
      <c r="F1954" s="322"/>
      <c r="G1954" s="322"/>
      <c r="H1954" s="322"/>
      <c r="I1954" s="322"/>
      <c r="J1954" s="322"/>
      <c r="K1954" s="322"/>
      <c r="L1954" s="322"/>
      <c r="M1954" s="322"/>
      <c r="N1954" s="322"/>
      <c r="O1954" s="322"/>
      <c r="P1954" s="322"/>
      <c r="Q1954" s="322"/>
      <c r="R1954" s="322"/>
      <c r="S1954" s="322"/>
      <c r="T1954" s="322"/>
      <c r="U1954" s="322"/>
      <c r="V1954" s="376"/>
    </row>
    <row r="1955" spans="3:22" ht="18">
      <c r="C1955" s="321"/>
      <c r="D1955" s="322"/>
      <c r="E1955" s="322"/>
      <c r="F1955" s="322"/>
      <c r="G1955" s="322"/>
      <c r="H1955" s="322"/>
      <c r="I1955" s="322"/>
      <c r="J1955" s="322"/>
      <c r="K1955" s="322"/>
      <c r="L1955" s="322"/>
      <c r="M1955" s="322"/>
      <c r="N1955" s="322"/>
      <c r="O1955" s="322"/>
      <c r="P1955" s="322"/>
      <c r="Q1955" s="322"/>
      <c r="R1955" s="322"/>
      <c r="S1955" s="322"/>
      <c r="T1955" s="322"/>
      <c r="U1955" s="322"/>
      <c r="V1955" s="376"/>
    </row>
    <row r="1956" spans="3:21" ht="18">
      <c r="C1956" s="321"/>
      <c r="D1956" s="322"/>
      <c r="E1956" s="322"/>
      <c r="F1956" s="322"/>
      <c r="G1956" s="322"/>
      <c r="H1956" s="322"/>
      <c r="I1956" s="322"/>
      <c r="J1956" s="322"/>
      <c r="K1956" s="322"/>
      <c r="L1956" s="322"/>
      <c r="M1956" s="322"/>
      <c r="N1956" s="322"/>
      <c r="O1956" s="322"/>
      <c r="P1956" s="322"/>
      <c r="Q1956" s="322"/>
      <c r="R1956" s="322"/>
      <c r="S1956" s="322"/>
      <c r="T1956" s="322"/>
      <c r="U1956" s="322"/>
    </row>
    <row r="1957" spans="3:21" ht="18">
      <c r="C1957" s="321"/>
      <c r="D1957" s="322"/>
      <c r="E1957" s="322"/>
      <c r="F1957" s="322"/>
      <c r="G1957" s="322"/>
      <c r="H1957" s="322"/>
      <c r="I1957" s="322"/>
      <c r="J1957" s="322"/>
      <c r="K1957" s="322"/>
      <c r="L1957" s="322"/>
      <c r="M1957" s="322"/>
      <c r="N1957" s="322"/>
      <c r="O1957" s="322"/>
      <c r="P1957" s="322"/>
      <c r="Q1957" s="322"/>
      <c r="R1957" s="322"/>
      <c r="S1957" s="322"/>
      <c r="T1957" s="322"/>
      <c r="U1957" s="322"/>
    </row>
    <row r="1958" spans="3:21" ht="18">
      <c r="C1958" s="321"/>
      <c r="D1958" s="322"/>
      <c r="E1958" s="322"/>
      <c r="F1958" s="322"/>
      <c r="G1958" s="322"/>
      <c r="H1958" s="322"/>
      <c r="I1958" s="322"/>
      <c r="J1958" s="322"/>
      <c r="K1958" s="322"/>
      <c r="L1958" s="322"/>
      <c r="M1958" s="322"/>
      <c r="N1958" s="322"/>
      <c r="O1958" s="322"/>
      <c r="P1958" s="322"/>
      <c r="Q1958" s="322"/>
      <c r="R1958" s="322"/>
      <c r="S1958" s="322"/>
      <c r="T1958" s="322"/>
      <c r="U1958" s="322"/>
    </row>
    <row r="1959" spans="3:21" ht="18">
      <c r="C1959" s="321"/>
      <c r="D1959" s="322"/>
      <c r="E1959" s="322"/>
      <c r="F1959" s="322"/>
      <c r="G1959" s="322"/>
      <c r="H1959" s="322"/>
      <c r="I1959" s="322"/>
      <c r="J1959" s="322"/>
      <c r="K1959" s="322"/>
      <c r="L1959" s="322"/>
      <c r="M1959" s="322"/>
      <c r="N1959" s="322"/>
      <c r="O1959" s="322"/>
      <c r="P1959" s="322"/>
      <c r="Q1959" s="322"/>
      <c r="R1959" s="322"/>
      <c r="S1959" s="322"/>
      <c r="T1959" s="322"/>
      <c r="U1959" s="322"/>
    </row>
    <row r="1960" spans="3:21" ht="18">
      <c r="C1960" s="321"/>
      <c r="D1960" s="322"/>
      <c r="E1960" s="322"/>
      <c r="F1960" s="322"/>
      <c r="G1960" s="322"/>
      <c r="H1960" s="322"/>
      <c r="I1960" s="322"/>
      <c r="J1960" s="322"/>
      <c r="K1960" s="322"/>
      <c r="L1960" s="322"/>
      <c r="M1960" s="322"/>
      <c r="N1960" s="322"/>
      <c r="O1960" s="322"/>
      <c r="P1960" s="322"/>
      <c r="Q1960" s="322"/>
      <c r="R1960" s="322"/>
      <c r="S1960" s="322"/>
      <c r="T1960" s="322"/>
      <c r="U1960" s="322"/>
    </row>
    <row r="1961" spans="3:21" ht="18">
      <c r="C1961" s="321"/>
      <c r="D1961" s="322"/>
      <c r="E1961" s="322"/>
      <c r="F1961" s="322"/>
      <c r="G1961" s="322"/>
      <c r="H1961" s="322"/>
      <c r="I1961" s="322"/>
      <c r="J1961" s="322"/>
      <c r="K1961" s="322"/>
      <c r="L1961" s="322"/>
      <c r="M1961" s="322"/>
      <c r="N1961" s="322"/>
      <c r="O1961" s="322"/>
      <c r="P1961" s="322"/>
      <c r="Q1961" s="322"/>
      <c r="R1961" s="322"/>
      <c r="S1961" s="322"/>
      <c r="T1961" s="322"/>
      <c r="U1961" s="322"/>
    </row>
    <row r="1962" spans="3:21" ht="18">
      <c r="C1962" s="321"/>
      <c r="D1962" s="322"/>
      <c r="E1962" s="322"/>
      <c r="F1962" s="322"/>
      <c r="G1962" s="322"/>
      <c r="H1962" s="322"/>
      <c r="I1962" s="322"/>
      <c r="J1962" s="322"/>
      <c r="K1962" s="322"/>
      <c r="L1962" s="322"/>
      <c r="M1962" s="322"/>
      <c r="N1962" s="322"/>
      <c r="O1962" s="322"/>
      <c r="P1962" s="322"/>
      <c r="Q1962" s="322"/>
      <c r="R1962" s="322"/>
      <c r="S1962" s="322"/>
      <c r="T1962" s="322"/>
      <c r="U1962" s="322"/>
    </row>
    <row r="1963" spans="3:21" ht="18">
      <c r="C1963" s="321"/>
      <c r="D1963" s="322"/>
      <c r="E1963" s="322"/>
      <c r="F1963" s="322"/>
      <c r="G1963" s="322"/>
      <c r="H1963" s="322"/>
      <c r="I1963" s="322"/>
      <c r="J1963" s="322"/>
      <c r="K1963" s="322"/>
      <c r="L1963" s="322"/>
      <c r="M1963" s="322"/>
      <c r="N1963" s="322"/>
      <c r="O1963" s="322"/>
      <c r="P1963" s="322"/>
      <c r="Q1963" s="322"/>
      <c r="R1963" s="322"/>
      <c r="S1963" s="322"/>
      <c r="T1963" s="322"/>
      <c r="U1963" s="322"/>
    </row>
    <row r="1964" spans="3:21" ht="18">
      <c r="C1964" s="321"/>
      <c r="D1964" s="322"/>
      <c r="E1964" s="322"/>
      <c r="F1964" s="322"/>
      <c r="G1964" s="322"/>
      <c r="H1964" s="322"/>
      <c r="I1964" s="322"/>
      <c r="J1964" s="322"/>
      <c r="K1964" s="322"/>
      <c r="L1964" s="322"/>
      <c r="M1964" s="322"/>
      <c r="N1964" s="322"/>
      <c r="O1964" s="322"/>
      <c r="P1964" s="322"/>
      <c r="Q1964" s="322"/>
      <c r="R1964" s="322"/>
      <c r="S1964" s="322"/>
      <c r="T1964" s="322"/>
      <c r="U1964" s="322"/>
    </row>
    <row r="1965" spans="3:21" ht="18">
      <c r="C1965" s="321"/>
      <c r="D1965" s="322"/>
      <c r="E1965" s="322"/>
      <c r="F1965" s="322"/>
      <c r="G1965" s="322"/>
      <c r="H1965" s="322"/>
      <c r="I1965" s="322"/>
      <c r="J1965" s="322"/>
      <c r="K1965" s="322"/>
      <c r="L1965" s="322"/>
      <c r="M1965" s="322"/>
      <c r="N1965" s="322"/>
      <c r="O1965" s="322"/>
      <c r="P1965" s="322"/>
      <c r="Q1965" s="322"/>
      <c r="R1965" s="322"/>
      <c r="S1965" s="322"/>
      <c r="T1965" s="322"/>
      <c r="U1965" s="322"/>
    </row>
    <row r="1966" spans="3:21" ht="18">
      <c r="C1966" s="321"/>
      <c r="D1966" s="322"/>
      <c r="E1966" s="322"/>
      <c r="F1966" s="322"/>
      <c r="G1966" s="322"/>
      <c r="H1966" s="322"/>
      <c r="I1966" s="322"/>
      <c r="J1966" s="322"/>
      <c r="K1966" s="322"/>
      <c r="L1966" s="322"/>
      <c r="M1966" s="322"/>
      <c r="N1966" s="322"/>
      <c r="O1966" s="322"/>
      <c r="P1966" s="322"/>
      <c r="Q1966" s="322"/>
      <c r="R1966" s="322"/>
      <c r="S1966" s="322"/>
      <c r="T1966" s="322"/>
      <c r="U1966" s="322"/>
    </row>
    <row r="1967" spans="3:21" ht="18">
      <c r="C1967" s="321"/>
      <c r="D1967" s="322"/>
      <c r="E1967" s="322"/>
      <c r="F1967" s="322"/>
      <c r="G1967" s="322"/>
      <c r="H1967" s="322"/>
      <c r="I1967" s="322"/>
      <c r="J1967" s="322"/>
      <c r="K1967" s="322"/>
      <c r="L1967" s="322"/>
      <c r="M1967" s="322"/>
      <c r="N1967" s="322"/>
      <c r="O1967" s="322"/>
      <c r="P1967" s="322"/>
      <c r="Q1967" s="322"/>
      <c r="R1967" s="322"/>
      <c r="S1967" s="322"/>
      <c r="T1967" s="322"/>
      <c r="U1967" s="322"/>
    </row>
    <row r="1968" spans="3:21" ht="18">
      <c r="C1968" s="321"/>
      <c r="D1968" s="322"/>
      <c r="E1968" s="322"/>
      <c r="F1968" s="322"/>
      <c r="G1968" s="322"/>
      <c r="H1968" s="322"/>
      <c r="I1968" s="322"/>
      <c r="J1968" s="322"/>
      <c r="K1968" s="322"/>
      <c r="L1968" s="322"/>
      <c r="M1968" s="322"/>
      <c r="N1968" s="322"/>
      <c r="O1968" s="322"/>
      <c r="P1968" s="322"/>
      <c r="Q1968" s="322"/>
      <c r="R1968" s="322"/>
      <c r="S1968" s="322"/>
      <c r="T1968" s="322"/>
      <c r="U1968" s="322"/>
    </row>
    <row r="1969" spans="3:21" ht="18">
      <c r="C1969" s="321"/>
      <c r="D1969" s="322"/>
      <c r="E1969" s="322"/>
      <c r="F1969" s="322"/>
      <c r="G1969" s="322"/>
      <c r="H1969" s="322"/>
      <c r="I1969" s="322"/>
      <c r="J1969" s="322"/>
      <c r="K1969" s="322"/>
      <c r="L1969" s="322"/>
      <c r="M1969" s="322"/>
      <c r="N1969" s="322"/>
      <c r="O1969" s="322"/>
      <c r="P1969" s="322"/>
      <c r="Q1969" s="322"/>
      <c r="R1969" s="322"/>
      <c r="S1969" s="322"/>
      <c r="T1969" s="322"/>
      <c r="U1969" s="322"/>
    </row>
    <row r="1970" spans="3:21" ht="18">
      <c r="C1970" s="321"/>
      <c r="D1970" s="322"/>
      <c r="E1970" s="322"/>
      <c r="F1970" s="322"/>
      <c r="G1970" s="322"/>
      <c r="H1970" s="322"/>
      <c r="I1970" s="322"/>
      <c r="J1970" s="322"/>
      <c r="K1970" s="322"/>
      <c r="L1970" s="322"/>
      <c r="M1970" s="322"/>
      <c r="N1970" s="322"/>
      <c r="O1970" s="322"/>
      <c r="P1970" s="322"/>
      <c r="Q1970" s="322"/>
      <c r="R1970" s="322"/>
      <c r="S1970" s="322"/>
      <c r="T1970" s="322"/>
      <c r="U1970" s="322"/>
    </row>
    <row r="1971" spans="3:21" ht="18">
      <c r="C1971" s="321"/>
      <c r="D1971" s="322"/>
      <c r="E1971" s="322"/>
      <c r="F1971" s="322"/>
      <c r="G1971" s="322"/>
      <c r="H1971" s="322"/>
      <c r="I1971" s="322"/>
      <c r="J1971" s="322"/>
      <c r="K1971" s="322"/>
      <c r="L1971" s="322"/>
      <c r="M1971" s="322"/>
      <c r="N1971" s="322"/>
      <c r="O1971" s="322"/>
      <c r="P1971" s="322"/>
      <c r="Q1971" s="322"/>
      <c r="R1971" s="322"/>
      <c r="S1971" s="322"/>
      <c r="T1971" s="322"/>
      <c r="U1971" s="322"/>
    </row>
    <row r="1972" spans="3:21" ht="18">
      <c r="C1972" s="321"/>
      <c r="D1972" s="322"/>
      <c r="E1972" s="322"/>
      <c r="F1972" s="322"/>
      <c r="G1972" s="322"/>
      <c r="H1972" s="322"/>
      <c r="I1972" s="322"/>
      <c r="J1972" s="322"/>
      <c r="K1972" s="322"/>
      <c r="L1972" s="322"/>
      <c r="M1972" s="322"/>
      <c r="N1972" s="322"/>
      <c r="O1972" s="322"/>
      <c r="P1972" s="322"/>
      <c r="Q1972" s="322"/>
      <c r="R1972" s="322"/>
      <c r="S1972" s="322"/>
      <c r="T1972" s="322"/>
      <c r="U1972" s="322"/>
    </row>
    <row r="1973" spans="3:21" ht="18">
      <c r="C1973" s="321"/>
      <c r="D1973" s="322"/>
      <c r="E1973" s="322"/>
      <c r="F1973" s="322"/>
      <c r="G1973" s="322"/>
      <c r="H1973" s="322"/>
      <c r="I1973" s="322"/>
      <c r="J1973" s="322"/>
      <c r="K1973" s="322"/>
      <c r="L1973" s="322"/>
      <c r="M1973" s="322"/>
      <c r="N1973" s="322"/>
      <c r="O1973" s="322"/>
      <c r="P1973" s="322"/>
      <c r="Q1973" s="322"/>
      <c r="R1973" s="322"/>
      <c r="S1973" s="322"/>
      <c r="T1973" s="322"/>
      <c r="U1973" s="322"/>
    </row>
    <row r="1974" spans="3:21" ht="18">
      <c r="C1974" s="321"/>
      <c r="D1974" s="322"/>
      <c r="E1974" s="322"/>
      <c r="F1974" s="322"/>
      <c r="G1974" s="322"/>
      <c r="H1974" s="322"/>
      <c r="I1974" s="322"/>
      <c r="J1974" s="322"/>
      <c r="K1974" s="322"/>
      <c r="L1974" s="322"/>
      <c r="M1974" s="322"/>
      <c r="N1974" s="322"/>
      <c r="O1974" s="322"/>
      <c r="P1974" s="322"/>
      <c r="Q1974" s="322"/>
      <c r="R1974" s="322"/>
      <c r="S1974" s="322"/>
      <c r="T1974" s="322"/>
      <c r="U1974" s="322"/>
    </row>
    <row r="1975" spans="3:21" ht="18">
      <c r="C1975" s="321"/>
      <c r="D1975" s="322"/>
      <c r="E1975" s="322"/>
      <c r="F1975" s="322"/>
      <c r="G1975" s="322"/>
      <c r="H1975" s="322"/>
      <c r="I1975" s="322"/>
      <c r="J1975" s="322"/>
      <c r="K1975" s="322"/>
      <c r="L1975" s="322"/>
      <c r="M1975" s="322"/>
      <c r="N1975" s="322"/>
      <c r="O1975" s="322"/>
      <c r="P1975" s="322"/>
      <c r="Q1975" s="322"/>
      <c r="R1975" s="322"/>
      <c r="S1975" s="322"/>
      <c r="T1975" s="322"/>
      <c r="U1975" s="322"/>
    </row>
    <row r="1976" spans="3:21" ht="18">
      <c r="C1976" s="321"/>
      <c r="D1976" s="322"/>
      <c r="E1976" s="322"/>
      <c r="F1976" s="322"/>
      <c r="G1976" s="322"/>
      <c r="H1976" s="322"/>
      <c r="I1976" s="322"/>
      <c r="J1976" s="322"/>
      <c r="K1976" s="322"/>
      <c r="L1976" s="322"/>
      <c r="M1976" s="322"/>
      <c r="N1976" s="322"/>
      <c r="O1976" s="322"/>
      <c r="P1976" s="322"/>
      <c r="Q1976" s="322"/>
      <c r="R1976" s="322"/>
      <c r="S1976" s="322"/>
      <c r="T1976" s="322"/>
      <c r="U1976" s="322"/>
    </row>
    <row r="1977" spans="3:21" ht="18">
      <c r="C1977" s="321"/>
      <c r="D1977" s="322"/>
      <c r="E1977" s="322"/>
      <c r="F1977" s="322"/>
      <c r="G1977" s="322"/>
      <c r="H1977" s="322"/>
      <c r="I1977" s="322"/>
      <c r="J1977" s="322"/>
      <c r="K1977" s="322"/>
      <c r="L1977" s="322"/>
      <c r="M1977" s="322"/>
      <c r="N1977" s="322"/>
      <c r="O1977" s="322"/>
      <c r="P1977" s="322"/>
      <c r="Q1977" s="322"/>
      <c r="R1977" s="322"/>
      <c r="S1977" s="322"/>
      <c r="T1977" s="322"/>
      <c r="U1977" s="322"/>
    </row>
    <row r="1978" spans="3:21" ht="18">
      <c r="C1978" s="321"/>
      <c r="D1978" s="322"/>
      <c r="E1978" s="322"/>
      <c r="F1978" s="322"/>
      <c r="G1978" s="322"/>
      <c r="H1978" s="322"/>
      <c r="I1978" s="322"/>
      <c r="J1978" s="322"/>
      <c r="K1978" s="322"/>
      <c r="L1978" s="322"/>
      <c r="M1978" s="322"/>
      <c r="N1978" s="322"/>
      <c r="O1978" s="322"/>
      <c r="P1978" s="322"/>
      <c r="Q1978" s="322"/>
      <c r="R1978" s="322"/>
      <c r="S1978" s="322"/>
      <c r="T1978" s="322"/>
      <c r="U1978" s="322"/>
    </row>
    <row r="1979" spans="3:21" ht="18">
      <c r="C1979" s="321"/>
      <c r="D1979" s="322"/>
      <c r="E1979" s="322"/>
      <c r="F1979" s="322"/>
      <c r="G1979" s="322"/>
      <c r="H1979" s="322"/>
      <c r="I1979" s="322"/>
      <c r="J1979" s="322"/>
      <c r="K1979" s="322"/>
      <c r="L1979" s="322"/>
      <c r="M1979" s="322"/>
      <c r="N1979" s="322"/>
      <c r="O1979" s="322"/>
      <c r="P1979" s="322"/>
      <c r="Q1979" s="322"/>
      <c r="R1979" s="322"/>
      <c r="S1979" s="322"/>
      <c r="T1979" s="322"/>
      <c r="U1979" s="322"/>
    </row>
    <row r="1980" spans="3:21" ht="18">
      <c r="C1980" s="321"/>
      <c r="D1980" s="322"/>
      <c r="E1980" s="322"/>
      <c r="F1980" s="322"/>
      <c r="G1980" s="322"/>
      <c r="H1980" s="322"/>
      <c r="I1980" s="322"/>
      <c r="J1980" s="322"/>
      <c r="K1980" s="322"/>
      <c r="L1980" s="322"/>
      <c r="M1980" s="322"/>
      <c r="N1980" s="322"/>
      <c r="O1980" s="322"/>
      <c r="P1980" s="322"/>
      <c r="Q1980" s="322"/>
      <c r="R1980" s="322"/>
      <c r="S1980" s="322"/>
      <c r="T1980" s="322"/>
      <c r="U1980" s="322"/>
    </row>
    <row r="1981" spans="3:21" ht="18">
      <c r="C1981" s="321"/>
      <c r="D1981" s="322"/>
      <c r="E1981" s="322"/>
      <c r="F1981" s="322"/>
      <c r="G1981" s="322"/>
      <c r="H1981" s="322"/>
      <c r="I1981" s="322"/>
      <c r="J1981" s="322"/>
      <c r="K1981" s="322"/>
      <c r="L1981" s="322"/>
      <c r="M1981" s="322"/>
      <c r="N1981" s="322"/>
      <c r="O1981" s="322"/>
      <c r="P1981" s="322"/>
      <c r="Q1981" s="322"/>
      <c r="R1981" s="322"/>
      <c r="S1981" s="322"/>
      <c r="T1981" s="322"/>
      <c r="U1981" s="322"/>
    </row>
    <row r="1982" spans="3:21" ht="18">
      <c r="C1982" s="321"/>
      <c r="D1982" s="322"/>
      <c r="E1982" s="322"/>
      <c r="F1982" s="322"/>
      <c r="G1982" s="322"/>
      <c r="H1982" s="322"/>
      <c r="I1982" s="322"/>
      <c r="J1982" s="322"/>
      <c r="K1982" s="322"/>
      <c r="L1982" s="322"/>
      <c r="M1982" s="322"/>
      <c r="N1982" s="322"/>
      <c r="O1982" s="322"/>
      <c r="P1982" s="322"/>
      <c r="Q1982" s="322"/>
      <c r="R1982" s="322"/>
      <c r="S1982" s="322"/>
      <c r="T1982" s="322"/>
      <c r="U1982" s="322"/>
    </row>
    <row r="1983" spans="3:21" ht="18">
      <c r="C1983" s="321"/>
      <c r="D1983" s="322"/>
      <c r="E1983" s="322"/>
      <c r="F1983" s="322"/>
      <c r="G1983" s="322"/>
      <c r="H1983" s="322"/>
      <c r="I1983" s="322"/>
      <c r="J1983" s="322"/>
      <c r="K1983" s="322"/>
      <c r="L1983" s="322"/>
      <c r="M1983" s="322"/>
      <c r="N1983" s="322"/>
      <c r="O1983" s="322"/>
      <c r="P1983" s="322"/>
      <c r="Q1983" s="322"/>
      <c r="R1983" s="322"/>
      <c r="S1983" s="322"/>
      <c r="T1983" s="322"/>
      <c r="U1983" s="322"/>
    </row>
    <row r="1984" spans="3:21" ht="18">
      <c r="C1984" s="321"/>
      <c r="D1984" s="322"/>
      <c r="E1984" s="322"/>
      <c r="F1984" s="322"/>
      <c r="G1984" s="322"/>
      <c r="H1984" s="322"/>
      <c r="I1984" s="322"/>
      <c r="J1984" s="322"/>
      <c r="K1984" s="322"/>
      <c r="L1984" s="322"/>
      <c r="M1984" s="322"/>
      <c r="N1984" s="322"/>
      <c r="O1984" s="322"/>
      <c r="P1984" s="322"/>
      <c r="Q1984" s="322"/>
      <c r="R1984" s="322"/>
      <c r="S1984" s="322"/>
      <c r="T1984" s="322"/>
      <c r="U1984" s="322"/>
    </row>
    <row r="1985" spans="3:21" ht="18">
      <c r="C1985" s="321"/>
      <c r="D1985" s="322"/>
      <c r="E1985" s="322"/>
      <c r="F1985" s="322"/>
      <c r="G1985" s="322"/>
      <c r="H1985" s="322"/>
      <c r="I1985" s="322"/>
      <c r="J1985" s="322"/>
      <c r="K1985" s="322"/>
      <c r="L1985" s="322"/>
      <c r="M1985" s="322"/>
      <c r="N1985" s="322"/>
      <c r="O1985" s="322"/>
      <c r="P1985" s="322"/>
      <c r="Q1985" s="322"/>
      <c r="R1985" s="322"/>
      <c r="S1985" s="322"/>
      <c r="T1985" s="322"/>
      <c r="U1985" s="322"/>
    </row>
    <row r="1986" spans="3:21" ht="18">
      <c r="C1986" s="321"/>
      <c r="D1986" s="322"/>
      <c r="E1986" s="322"/>
      <c r="F1986" s="322"/>
      <c r="G1986" s="322"/>
      <c r="H1986" s="322"/>
      <c r="I1986" s="322"/>
      <c r="J1986" s="322"/>
      <c r="K1986" s="322"/>
      <c r="L1986" s="322"/>
      <c r="M1986" s="322"/>
      <c r="N1986" s="322"/>
      <c r="O1986" s="322"/>
      <c r="P1986" s="322"/>
      <c r="Q1986" s="322"/>
      <c r="R1986" s="322"/>
      <c r="S1986" s="322"/>
      <c r="T1986" s="322"/>
      <c r="U1986" s="322"/>
    </row>
    <row r="1987" spans="3:21" ht="18">
      <c r="C1987" s="321"/>
      <c r="D1987" s="322"/>
      <c r="E1987" s="322"/>
      <c r="F1987" s="322"/>
      <c r="G1987" s="322"/>
      <c r="H1987" s="322"/>
      <c r="I1987" s="322"/>
      <c r="J1987" s="322"/>
      <c r="K1987" s="322"/>
      <c r="L1987" s="322"/>
      <c r="M1987" s="322"/>
      <c r="N1987" s="322"/>
      <c r="O1987" s="322"/>
      <c r="P1987" s="322"/>
      <c r="Q1987" s="322"/>
      <c r="R1987" s="322"/>
      <c r="S1987" s="322"/>
      <c r="T1987" s="322"/>
      <c r="U1987" s="322"/>
    </row>
    <row r="1988" spans="3:21" ht="18">
      <c r="C1988" s="321"/>
      <c r="D1988" s="322"/>
      <c r="E1988" s="322"/>
      <c r="F1988" s="322"/>
      <c r="G1988" s="322"/>
      <c r="H1988" s="322"/>
      <c r="I1988" s="322"/>
      <c r="J1988" s="322"/>
      <c r="K1988" s="322"/>
      <c r="L1988" s="322"/>
      <c r="M1988" s="322"/>
      <c r="N1988" s="322"/>
      <c r="O1988" s="322"/>
      <c r="P1988" s="322"/>
      <c r="Q1988" s="322"/>
      <c r="R1988" s="322"/>
      <c r="S1988" s="322"/>
      <c r="T1988" s="322"/>
      <c r="U1988" s="322"/>
    </row>
    <row r="1989" spans="3:21" ht="18">
      <c r="C1989" s="321"/>
      <c r="D1989" s="322"/>
      <c r="E1989" s="322"/>
      <c r="F1989" s="322"/>
      <c r="G1989" s="322"/>
      <c r="H1989" s="322"/>
      <c r="I1989" s="322"/>
      <c r="J1989" s="322"/>
      <c r="K1989" s="322"/>
      <c r="L1989" s="322"/>
      <c r="M1989" s="322"/>
      <c r="N1989" s="322"/>
      <c r="O1989" s="322"/>
      <c r="P1989" s="322"/>
      <c r="Q1989" s="322"/>
      <c r="R1989" s="322"/>
      <c r="S1989" s="322"/>
      <c r="T1989" s="322"/>
      <c r="U1989" s="322"/>
    </row>
    <row r="1990" spans="3:21" ht="18">
      <c r="C1990" s="321"/>
      <c r="D1990" s="322"/>
      <c r="E1990" s="322"/>
      <c r="F1990" s="322"/>
      <c r="G1990" s="322"/>
      <c r="H1990" s="322"/>
      <c r="I1990" s="322"/>
      <c r="J1990" s="322"/>
      <c r="K1990" s="322"/>
      <c r="L1990" s="322"/>
      <c r="M1990" s="322"/>
      <c r="N1990" s="322"/>
      <c r="O1990" s="322"/>
      <c r="P1990" s="322"/>
      <c r="Q1990" s="322"/>
      <c r="R1990" s="322"/>
      <c r="S1990" s="322"/>
      <c r="T1990" s="322"/>
      <c r="U1990" s="322"/>
    </row>
    <row r="1991" spans="3:21" ht="18">
      <c r="C1991" s="321"/>
      <c r="D1991" s="322"/>
      <c r="E1991" s="322"/>
      <c r="F1991" s="322"/>
      <c r="G1991" s="322"/>
      <c r="H1991" s="322"/>
      <c r="I1991" s="322"/>
      <c r="J1991" s="322"/>
      <c r="K1991" s="322"/>
      <c r="L1991" s="322"/>
      <c r="M1991" s="322"/>
      <c r="N1991" s="322"/>
      <c r="O1991" s="322"/>
      <c r="P1991" s="322"/>
      <c r="Q1991" s="322"/>
      <c r="R1991" s="322"/>
      <c r="S1991" s="322"/>
      <c r="T1991" s="322"/>
      <c r="U1991" s="322"/>
    </row>
    <row r="1992" spans="3:21" ht="18">
      <c r="C1992" s="321"/>
      <c r="D1992" s="322"/>
      <c r="E1992" s="322"/>
      <c r="F1992" s="322"/>
      <c r="G1992" s="322"/>
      <c r="H1992" s="322"/>
      <c r="I1992" s="322"/>
      <c r="J1992" s="322"/>
      <c r="K1992" s="322"/>
      <c r="L1992" s="322"/>
      <c r="M1992" s="322"/>
      <c r="N1992" s="322"/>
      <c r="O1992" s="322"/>
      <c r="P1992" s="322"/>
      <c r="Q1992" s="322"/>
      <c r="R1992" s="322"/>
      <c r="S1992" s="322"/>
      <c r="T1992" s="322"/>
      <c r="U1992" s="322"/>
    </row>
    <row r="1993" spans="3:21" ht="18">
      <c r="C1993" s="321"/>
      <c r="D1993" s="322"/>
      <c r="E1993" s="322"/>
      <c r="F1993" s="322"/>
      <c r="G1993" s="322"/>
      <c r="H1993" s="322"/>
      <c r="I1993" s="322"/>
      <c r="J1993" s="322"/>
      <c r="K1993" s="322"/>
      <c r="L1993" s="322"/>
      <c r="M1993" s="322"/>
      <c r="N1993" s="322"/>
      <c r="O1993" s="322"/>
      <c r="P1993" s="322"/>
      <c r="Q1993" s="322"/>
      <c r="R1993" s="322"/>
      <c r="S1993" s="322"/>
      <c r="T1993" s="322"/>
      <c r="U1993" s="322"/>
    </row>
    <row r="1994" spans="3:21" ht="18">
      <c r="C1994" s="321"/>
      <c r="D1994" s="322"/>
      <c r="E1994" s="322"/>
      <c r="F1994" s="322"/>
      <c r="G1994" s="322"/>
      <c r="H1994" s="322"/>
      <c r="I1994" s="322"/>
      <c r="J1994" s="322"/>
      <c r="K1994" s="322"/>
      <c r="L1994" s="322"/>
      <c r="M1994" s="322"/>
      <c r="N1994" s="322"/>
      <c r="O1994" s="322"/>
      <c r="P1994" s="322"/>
      <c r="Q1994" s="322"/>
      <c r="R1994" s="322"/>
      <c r="S1994" s="322"/>
      <c r="T1994" s="322"/>
      <c r="U1994" s="322"/>
    </row>
    <row r="1995" spans="3:21" ht="18">
      <c r="C1995" s="321"/>
      <c r="D1995" s="322"/>
      <c r="E1995" s="322"/>
      <c r="F1995" s="322"/>
      <c r="G1995" s="322"/>
      <c r="H1995" s="322"/>
      <c r="I1995" s="322"/>
      <c r="J1995" s="322"/>
      <c r="K1995" s="322"/>
      <c r="L1995" s="322"/>
      <c r="M1995" s="322"/>
      <c r="N1995" s="322"/>
      <c r="O1995" s="322"/>
      <c r="P1995" s="322"/>
      <c r="Q1995" s="322"/>
      <c r="R1995" s="322"/>
      <c r="S1995" s="322"/>
      <c r="T1995" s="322"/>
      <c r="U1995" s="322"/>
    </row>
    <row r="1996" spans="3:21" ht="18">
      <c r="C1996" s="321"/>
      <c r="D1996" s="322"/>
      <c r="E1996" s="322"/>
      <c r="F1996" s="322"/>
      <c r="G1996" s="322"/>
      <c r="H1996" s="322"/>
      <c r="I1996" s="322"/>
      <c r="J1996" s="322"/>
      <c r="K1996" s="322"/>
      <c r="L1996" s="322"/>
      <c r="M1996" s="322"/>
      <c r="N1996" s="322"/>
      <c r="O1996" s="322"/>
      <c r="P1996" s="322"/>
      <c r="Q1996" s="322"/>
      <c r="R1996" s="322"/>
      <c r="S1996" s="322"/>
      <c r="T1996" s="322"/>
      <c r="U1996" s="322"/>
    </row>
    <row r="1997" spans="3:21" ht="18">
      <c r="C1997" s="321"/>
      <c r="D1997" s="322"/>
      <c r="E1997" s="322"/>
      <c r="F1997" s="322"/>
      <c r="G1997" s="322"/>
      <c r="H1997" s="322"/>
      <c r="I1997" s="322"/>
      <c r="J1997" s="322"/>
      <c r="K1997" s="322"/>
      <c r="L1997" s="322"/>
      <c r="M1997" s="322"/>
      <c r="N1997" s="322"/>
      <c r="O1997" s="322"/>
      <c r="P1997" s="322"/>
      <c r="Q1997" s="322"/>
      <c r="R1997" s="322"/>
      <c r="S1997" s="322"/>
      <c r="T1997" s="322"/>
      <c r="U1997" s="322"/>
    </row>
    <row r="1998" spans="3:21" ht="18">
      <c r="C1998" s="321"/>
      <c r="D1998" s="322"/>
      <c r="E1998" s="322"/>
      <c r="F1998" s="322"/>
      <c r="G1998" s="322"/>
      <c r="H1998" s="322"/>
      <c r="I1998" s="322"/>
      <c r="J1998" s="322"/>
      <c r="K1998" s="322"/>
      <c r="L1998" s="322"/>
      <c r="M1998" s="322"/>
      <c r="N1998" s="322"/>
      <c r="O1998" s="322"/>
      <c r="P1998" s="322"/>
      <c r="Q1998" s="322"/>
      <c r="R1998" s="322"/>
      <c r="S1998" s="322"/>
      <c r="T1998" s="322"/>
      <c r="U1998" s="322"/>
    </row>
    <row r="1999" spans="3:21" ht="18">
      <c r="C1999" s="321"/>
      <c r="D1999" s="322"/>
      <c r="E1999" s="322"/>
      <c r="F1999" s="322"/>
      <c r="G1999" s="322"/>
      <c r="H1999" s="322"/>
      <c r="I1999" s="322"/>
      <c r="J1999" s="322"/>
      <c r="K1999" s="322"/>
      <c r="L1999" s="322"/>
      <c r="M1999" s="322"/>
      <c r="N1999" s="322"/>
      <c r="O1999" s="322"/>
      <c r="P1999" s="322"/>
      <c r="Q1999" s="322"/>
      <c r="R1999" s="322"/>
      <c r="S1999" s="322"/>
      <c r="T1999" s="322"/>
      <c r="U1999" s="322"/>
    </row>
    <row r="2000" spans="3:21" ht="18">
      <c r="C2000" s="321"/>
      <c r="D2000" s="322"/>
      <c r="E2000" s="322"/>
      <c r="F2000" s="322"/>
      <c r="G2000" s="322"/>
      <c r="H2000" s="322"/>
      <c r="I2000" s="322"/>
      <c r="J2000" s="322"/>
      <c r="K2000" s="322"/>
      <c r="L2000" s="322"/>
      <c r="M2000" s="322"/>
      <c r="N2000" s="322"/>
      <c r="O2000" s="322"/>
      <c r="P2000" s="322"/>
      <c r="Q2000" s="322"/>
      <c r="R2000" s="322"/>
      <c r="S2000" s="322"/>
      <c r="T2000" s="322"/>
      <c r="U2000" s="322"/>
    </row>
    <row r="2001" spans="3:21" ht="18">
      <c r="C2001" s="321"/>
      <c r="D2001" s="322"/>
      <c r="E2001" s="322"/>
      <c r="F2001" s="322"/>
      <c r="G2001" s="322"/>
      <c r="H2001" s="322"/>
      <c r="I2001" s="322"/>
      <c r="J2001" s="322"/>
      <c r="K2001" s="322"/>
      <c r="L2001" s="322"/>
      <c r="M2001" s="322"/>
      <c r="N2001" s="322"/>
      <c r="O2001" s="322"/>
      <c r="P2001" s="322"/>
      <c r="Q2001" s="322"/>
      <c r="R2001" s="322"/>
      <c r="S2001" s="322"/>
      <c r="T2001" s="322"/>
      <c r="U2001" s="322"/>
    </row>
    <row r="2002" spans="3:21" ht="18">
      <c r="C2002" s="321"/>
      <c r="D2002" s="322"/>
      <c r="E2002" s="322"/>
      <c r="F2002" s="322"/>
      <c r="G2002" s="322"/>
      <c r="H2002" s="322"/>
      <c r="I2002" s="322"/>
      <c r="J2002" s="322"/>
      <c r="K2002" s="322"/>
      <c r="L2002" s="322"/>
      <c r="M2002" s="322"/>
      <c r="N2002" s="322"/>
      <c r="O2002" s="322"/>
      <c r="P2002" s="322"/>
      <c r="Q2002" s="322"/>
      <c r="R2002" s="322"/>
      <c r="S2002" s="322"/>
      <c r="T2002" s="322"/>
      <c r="U2002" s="322"/>
    </row>
    <row r="2003" spans="3:21" ht="18">
      <c r="C2003" s="321"/>
      <c r="D2003" s="322"/>
      <c r="E2003" s="322"/>
      <c r="F2003" s="322"/>
      <c r="G2003" s="322"/>
      <c r="H2003" s="322"/>
      <c r="I2003" s="322"/>
      <c r="J2003" s="322"/>
      <c r="K2003" s="322"/>
      <c r="L2003" s="322"/>
      <c r="M2003" s="322"/>
      <c r="N2003" s="322"/>
      <c r="O2003" s="322"/>
      <c r="P2003" s="322"/>
      <c r="Q2003" s="322"/>
      <c r="R2003" s="322"/>
      <c r="S2003" s="322"/>
      <c r="T2003" s="322"/>
      <c r="U2003" s="322"/>
    </row>
    <row r="2004" spans="3:21" ht="18">
      <c r="C2004" s="321"/>
      <c r="D2004" s="322"/>
      <c r="E2004" s="322"/>
      <c r="F2004" s="322"/>
      <c r="G2004" s="322"/>
      <c r="H2004" s="322"/>
      <c r="I2004" s="322"/>
      <c r="J2004" s="322"/>
      <c r="K2004" s="322"/>
      <c r="L2004" s="322"/>
      <c r="M2004" s="322"/>
      <c r="N2004" s="322"/>
      <c r="O2004" s="322"/>
      <c r="P2004" s="322"/>
      <c r="Q2004" s="322"/>
      <c r="R2004" s="322"/>
      <c r="S2004" s="322"/>
      <c r="T2004" s="322"/>
      <c r="U2004" s="322"/>
    </row>
    <row r="2005" spans="3:21" ht="18">
      <c r="C2005" s="321"/>
      <c r="D2005" s="322"/>
      <c r="E2005" s="322"/>
      <c r="F2005" s="322"/>
      <c r="G2005" s="322"/>
      <c r="H2005" s="322"/>
      <c r="I2005" s="322"/>
      <c r="J2005" s="322"/>
      <c r="K2005" s="322"/>
      <c r="L2005" s="322"/>
      <c r="M2005" s="322"/>
      <c r="N2005" s="322"/>
      <c r="O2005" s="322"/>
      <c r="P2005" s="322"/>
      <c r="Q2005" s="322"/>
      <c r="R2005" s="322"/>
      <c r="S2005" s="322"/>
      <c r="T2005" s="322"/>
      <c r="U2005" s="322"/>
    </row>
    <row r="2006" spans="3:21" ht="18">
      <c r="C2006" s="321"/>
      <c r="D2006" s="322"/>
      <c r="E2006" s="322"/>
      <c r="F2006" s="322"/>
      <c r="G2006" s="322"/>
      <c r="H2006" s="322"/>
      <c r="I2006" s="322"/>
      <c r="J2006" s="322"/>
      <c r="K2006" s="322"/>
      <c r="L2006" s="322"/>
      <c r="M2006" s="322"/>
      <c r="N2006" s="322"/>
      <c r="O2006" s="322"/>
      <c r="P2006" s="322"/>
      <c r="Q2006" s="322"/>
      <c r="R2006" s="322"/>
      <c r="S2006" s="322"/>
      <c r="T2006" s="322"/>
      <c r="U2006" s="322"/>
    </row>
    <row r="2007" spans="3:21" ht="18">
      <c r="C2007" s="321"/>
      <c r="D2007" s="322"/>
      <c r="E2007" s="322"/>
      <c r="F2007" s="322"/>
      <c r="G2007" s="322"/>
      <c r="H2007" s="322"/>
      <c r="I2007" s="322"/>
      <c r="J2007" s="322"/>
      <c r="K2007" s="322"/>
      <c r="L2007" s="322"/>
      <c r="M2007" s="322"/>
      <c r="N2007" s="322"/>
      <c r="O2007" s="322"/>
      <c r="P2007" s="322"/>
      <c r="Q2007" s="322"/>
      <c r="R2007" s="322"/>
      <c r="S2007" s="322"/>
      <c r="T2007" s="322"/>
      <c r="U2007" s="322"/>
    </row>
    <row r="2008" spans="3:21" ht="18">
      <c r="C2008" s="321"/>
      <c r="D2008" s="322"/>
      <c r="E2008" s="322"/>
      <c r="F2008" s="322"/>
      <c r="G2008" s="322"/>
      <c r="H2008" s="322"/>
      <c r="I2008" s="322"/>
      <c r="J2008" s="322"/>
      <c r="K2008" s="322"/>
      <c r="L2008" s="322"/>
      <c r="M2008" s="322"/>
      <c r="N2008" s="322"/>
      <c r="O2008" s="322"/>
      <c r="P2008" s="322"/>
      <c r="Q2008" s="322"/>
      <c r="R2008" s="322"/>
      <c r="S2008" s="322"/>
      <c r="T2008" s="322"/>
      <c r="U2008" s="322"/>
    </row>
    <row r="2009" spans="3:21" ht="18">
      <c r="C2009" s="321"/>
      <c r="D2009" s="322"/>
      <c r="E2009" s="322"/>
      <c r="F2009" s="322"/>
      <c r="G2009" s="322"/>
      <c r="H2009" s="322"/>
      <c r="I2009" s="322"/>
      <c r="J2009" s="322"/>
      <c r="K2009" s="322"/>
      <c r="L2009" s="322"/>
      <c r="M2009" s="322"/>
      <c r="N2009" s="322"/>
      <c r="O2009" s="322"/>
      <c r="P2009" s="322"/>
      <c r="Q2009" s="322"/>
      <c r="R2009" s="322"/>
      <c r="S2009" s="322"/>
      <c r="T2009" s="322"/>
      <c r="U2009" s="322"/>
    </row>
    <row r="2010" spans="3:21" ht="18">
      <c r="C2010" s="321"/>
      <c r="D2010" s="322"/>
      <c r="E2010" s="322"/>
      <c r="F2010" s="322"/>
      <c r="G2010" s="322"/>
      <c r="H2010" s="322"/>
      <c r="I2010" s="322"/>
      <c r="J2010" s="322"/>
      <c r="K2010" s="322"/>
      <c r="L2010" s="322"/>
      <c r="M2010" s="322"/>
      <c r="N2010" s="322"/>
      <c r="O2010" s="322"/>
      <c r="P2010" s="322"/>
      <c r="Q2010" s="322"/>
      <c r="R2010" s="322"/>
      <c r="S2010" s="322"/>
      <c r="T2010" s="322"/>
      <c r="U2010" s="322"/>
    </row>
    <row r="2011" spans="3:21" ht="18">
      <c r="C2011" s="321"/>
      <c r="D2011" s="322"/>
      <c r="E2011" s="322"/>
      <c r="F2011" s="322"/>
      <c r="G2011" s="322"/>
      <c r="H2011" s="322"/>
      <c r="I2011" s="322"/>
      <c r="J2011" s="322"/>
      <c r="K2011" s="322"/>
      <c r="L2011" s="322"/>
      <c r="M2011" s="322"/>
      <c r="N2011" s="322"/>
      <c r="O2011" s="322"/>
      <c r="P2011" s="322"/>
      <c r="Q2011" s="322"/>
      <c r="R2011" s="322"/>
      <c r="S2011" s="322"/>
      <c r="T2011" s="322"/>
      <c r="U2011" s="322"/>
    </row>
    <row r="2012" spans="3:21" ht="18">
      <c r="C2012" s="321"/>
      <c r="D2012" s="322"/>
      <c r="E2012" s="322"/>
      <c r="F2012" s="322"/>
      <c r="G2012" s="322"/>
      <c r="H2012" s="322"/>
      <c r="I2012" s="322"/>
      <c r="J2012" s="322"/>
      <c r="K2012" s="322"/>
      <c r="L2012" s="322"/>
      <c r="M2012" s="322"/>
      <c r="N2012" s="322"/>
      <c r="O2012" s="322"/>
      <c r="P2012" s="322"/>
      <c r="Q2012" s="322"/>
      <c r="R2012" s="322"/>
      <c r="S2012" s="322"/>
      <c r="T2012" s="322"/>
      <c r="U2012" s="322"/>
    </row>
    <row r="2013" spans="3:21" ht="18">
      <c r="C2013" s="321"/>
      <c r="D2013" s="322"/>
      <c r="E2013" s="322"/>
      <c r="F2013" s="322"/>
      <c r="G2013" s="322"/>
      <c r="H2013" s="322"/>
      <c r="I2013" s="322"/>
      <c r="J2013" s="322"/>
      <c r="K2013" s="322"/>
      <c r="L2013" s="322"/>
      <c r="M2013" s="322"/>
      <c r="N2013" s="322"/>
      <c r="O2013" s="322"/>
      <c r="P2013" s="322"/>
      <c r="Q2013" s="322"/>
      <c r="R2013" s="322"/>
      <c r="S2013" s="322"/>
      <c r="T2013" s="322"/>
      <c r="U2013" s="322"/>
    </row>
    <row r="2014" spans="3:21" ht="18">
      <c r="C2014" s="321"/>
      <c r="D2014" s="322"/>
      <c r="E2014" s="322"/>
      <c r="F2014" s="322"/>
      <c r="G2014" s="322"/>
      <c r="H2014" s="322"/>
      <c r="I2014" s="322"/>
      <c r="J2014" s="322"/>
      <c r="K2014" s="322"/>
      <c r="L2014" s="322"/>
      <c r="M2014" s="322"/>
      <c r="N2014" s="322"/>
      <c r="O2014" s="322"/>
      <c r="P2014" s="322"/>
      <c r="Q2014" s="322"/>
      <c r="R2014" s="322"/>
      <c r="S2014" s="322"/>
      <c r="T2014" s="322"/>
      <c r="U2014" s="322"/>
    </row>
    <row r="2015" spans="3:21" ht="18">
      <c r="C2015" s="321"/>
      <c r="D2015" s="322"/>
      <c r="E2015" s="322"/>
      <c r="F2015" s="322"/>
      <c r="G2015" s="322"/>
      <c r="H2015" s="322"/>
      <c r="I2015" s="322"/>
      <c r="J2015" s="322"/>
      <c r="K2015" s="322"/>
      <c r="L2015" s="322"/>
      <c r="M2015" s="322"/>
      <c r="N2015" s="322"/>
      <c r="O2015" s="322"/>
      <c r="P2015" s="322"/>
      <c r="Q2015" s="322"/>
      <c r="R2015" s="322"/>
      <c r="S2015" s="322"/>
      <c r="T2015" s="322"/>
      <c r="U2015" s="322"/>
    </row>
    <row r="2016" spans="3:21" ht="18">
      <c r="C2016" s="321"/>
      <c r="D2016" s="322"/>
      <c r="E2016" s="322"/>
      <c r="F2016" s="322"/>
      <c r="G2016" s="322"/>
      <c r="H2016" s="322"/>
      <c r="I2016" s="322"/>
      <c r="J2016" s="322"/>
      <c r="K2016" s="322"/>
      <c r="L2016" s="322"/>
      <c r="M2016" s="322"/>
      <c r="N2016" s="322"/>
      <c r="O2016" s="322"/>
      <c r="P2016" s="322"/>
      <c r="Q2016" s="322"/>
      <c r="R2016" s="322"/>
      <c r="S2016" s="322"/>
      <c r="T2016" s="322"/>
      <c r="U2016" s="322"/>
    </row>
    <row r="2017" spans="3:21" ht="18">
      <c r="C2017" s="321"/>
      <c r="D2017" s="322"/>
      <c r="E2017" s="322"/>
      <c r="F2017" s="322"/>
      <c r="G2017" s="322"/>
      <c r="H2017" s="322"/>
      <c r="I2017" s="322"/>
      <c r="J2017" s="322"/>
      <c r="K2017" s="322"/>
      <c r="L2017" s="322"/>
      <c r="M2017" s="322"/>
      <c r="N2017" s="322"/>
      <c r="O2017" s="322"/>
      <c r="P2017" s="322"/>
      <c r="Q2017" s="322"/>
      <c r="R2017" s="322"/>
      <c r="S2017" s="322"/>
      <c r="T2017" s="322"/>
      <c r="U2017" s="322"/>
    </row>
    <row r="2018" spans="3:21" ht="18">
      <c r="C2018" s="321"/>
      <c r="D2018" s="322"/>
      <c r="E2018" s="322"/>
      <c r="F2018" s="322"/>
      <c r="G2018" s="322"/>
      <c r="H2018" s="322"/>
      <c r="I2018" s="322"/>
      <c r="J2018" s="322"/>
      <c r="K2018" s="322"/>
      <c r="L2018" s="322"/>
      <c r="M2018" s="322"/>
      <c r="N2018" s="322"/>
      <c r="O2018" s="322"/>
      <c r="P2018" s="322"/>
      <c r="Q2018" s="322"/>
      <c r="R2018" s="322"/>
      <c r="S2018" s="322"/>
      <c r="T2018" s="322"/>
      <c r="U2018" s="322"/>
    </row>
    <row r="2019" spans="3:21" ht="18">
      <c r="C2019" s="321"/>
      <c r="D2019" s="322"/>
      <c r="E2019" s="322"/>
      <c r="F2019" s="322"/>
      <c r="G2019" s="322"/>
      <c r="H2019" s="322"/>
      <c r="I2019" s="322"/>
      <c r="J2019" s="322"/>
      <c r="K2019" s="322"/>
      <c r="L2019" s="322"/>
      <c r="M2019" s="322"/>
      <c r="N2019" s="322"/>
      <c r="O2019" s="322"/>
      <c r="P2019" s="322"/>
      <c r="Q2019" s="322"/>
      <c r="R2019" s="322"/>
      <c r="S2019" s="322"/>
      <c r="T2019" s="322"/>
      <c r="U2019" s="322"/>
    </row>
    <row r="2020" spans="3:21" ht="18">
      <c r="C2020" s="321"/>
      <c r="D2020" s="322"/>
      <c r="E2020" s="322"/>
      <c r="F2020" s="322"/>
      <c r="G2020" s="322"/>
      <c r="H2020" s="322"/>
      <c r="I2020" s="322"/>
      <c r="J2020" s="322"/>
      <c r="K2020" s="322"/>
      <c r="L2020" s="322"/>
      <c r="M2020" s="322"/>
      <c r="N2020" s="322"/>
      <c r="O2020" s="322"/>
      <c r="P2020" s="322"/>
      <c r="Q2020" s="322"/>
      <c r="R2020" s="322"/>
      <c r="S2020" s="322"/>
      <c r="T2020" s="322"/>
      <c r="U2020" s="322"/>
    </row>
    <row r="2021" spans="3:21" ht="18">
      <c r="C2021" s="321"/>
      <c r="D2021" s="322"/>
      <c r="E2021" s="322"/>
      <c r="F2021" s="322"/>
      <c r="G2021" s="322"/>
      <c r="H2021" s="322"/>
      <c r="I2021" s="322"/>
      <c r="J2021" s="322"/>
      <c r="K2021" s="322"/>
      <c r="L2021" s="322"/>
      <c r="M2021" s="322"/>
      <c r="N2021" s="322"/>
      <c r="O2021" s="322"/>
      <c r="P2021" s="322"/>
      <c r="Q2021" s="322"/>
      <c r="R2021" s="322"/>
      <c r="S2021" s="322"/>
      <c r="T2021" s="322"/>
      <c r="U2021" s="322"/>
    </row>
    <row r="2022" spans="3:21" ht="18">
      <c r="C2022" s="321"/>
      <c r="D2022" s="322"/>
      <c r="E2022" s="322"/>
      <c r="F2022" s="322"/>
      <c r="G2022" s="322"/>
      <c r="H2022" s="322"/>
      <c r="I2022" s="322"/>
      <c r="J2022" s="322"/>
      <c r="K2022" s="322"/>
      <c r="L2022" s="322"/>
      <c r="M2022" s="322"/>
      <c r="N2022" s="322"/>
      <c r="O2022" s="322"/>
      <c r="P2022" s="322"/>
      <c r="Q2022" s="322"/>
      <c r="R2022" s="322"/>
      <c r="S2022" s="322"/>
      <c r="T2022" s="322"/>
      <c r="U2022" s="322"/>
    </row>
    <row r="2023" spans="3:21" ht="18">
      <c r="C2023" s="321"/>
      <c r="D2023" s="322"/>
      <c r="E2023" s="322"/>
      <c r="F2023" s="322"/>
      <c r="G2023" s="322"/>
      <c r="H2023" s="322"/>
      <c r="I2023" s="322"/>
      <c r="J2023" s="322"/>
      <c r="K2023" s="322"/>
      <c r="L2023" s="322"/>
      <c r="M2023" s="322"/>
      <c r="N2023" s="322"/>
      <c r="O2023" s="322"/>
      <c r="P2023" s="322"/>
      <c r="Q2023" s="322"/>
      <c r="R2023" s="322"/>
      <c r="S2023" s="322"/>
      <c r="T2023" s="322"/>
      <c r="U2023" s="322"/>
    </row>
    <row r="2024" spans="3:21" ht="18">
      <c r="C2024" s="321"/>
      <c r="D2024" s="322"/>
      <c r="E2024" s="322"/>
      <c r="F2024" s="322"/>
      <c r="G2024" s="322"/>
      <c r="H2024" s="322"/>
      <c r="I2024" s="322"/>
      <c r="J2024" s="322"/>
      <c r="K2024" s="322"/>
      <c r="L2024" s="322"/>
      <c r="M2024" s="322"/>
      <c r="N2024" s="322"/>
      <c r="O2024" s="322"/>
      <c r="P2024" s="322"/>
      <c r="Q2024" s="322"/>
      <c r="R2024" s="322"/>
      <c r="S2024" s="322"/>
      <c r="T2024" s="322"/>
      <c r="U2024" s="322"/>
    </row>
    <row r="2025" spans="3:21" ht="18">
      <c r="C2025" s="321"/>
      <c r="D2025" s="322"/>
      <c r="E2025" s="322"/>
      <c r="F2025" s="322"/>
      <c r="G2025" s="322"/>
      <c r="H2025" s="322"/>
      <c r="I2025" s="322"/>
      <c r="J2025" s="322"/>
      <c r="K2025" s="322"/>
      <c r="L2025" s="322"/>
      <c r="M2025" s="322"/>
      <c r="N2025" s="322"/>
      <c r="O2025" s="322"/>
      <c r="P2025" s="322"/>
      <c r="Q2025" s="322"/>
      <c r="R2025" s="322"/>
      <c r="S2025" s="322"/>
      <c r="T2025" s="322"/>
      <c r="U2025" s="322"/>
    </row>
    <row r="2026" spans="3:21" ht="18">
      <c r="C2026" s="321"/>
      <c r="D2026" s="322"/>
      <c r="E2026" s="322"/>
      <c r="F2026" s="322"/>
      <c r="G2026" s="322"/>
      <c r="H2026" s="322"/>
      <c r="I2026" s="322"/>
      <c r="J2026" s="322"/>
      <c r="K2026" s="322"/>
      <c r="L2026" s="322"/>
      <c r="M2026" s="322"/>
      <c r="N2026" s="322"/>
      <c r="O2026" s="322"/>
      <c r="P2026" s="322"/>
      <c r="Q2026" s="322"/>
      <c r="R2026" s="322"/>
      <c r="S2026" s="322"/>
      <c r="T2026" s="322"/>
      <c r="U2026" s="322"/>
    </row>
    <row r="2027" spans="3:21" ht="18">
      <c r="C2027" s="321"/>
      <c r="D2027" s="322"/>
      <c r="E2027" s="322"/>
      <c r="F2027" s="322"/>
      <c r="G2027" s="322"/>
      <c r="H2027" s="322"/>
      <c r="I2027" s="322"/>
      <c r="J2027" s="322"/>
      <c r="K2027" s="322"/>
      <c r="L2027" s="322"/>
      <c r="M2027" s="322"/>
      <c r="N2027" s="322"/>
      <c r="O2027" s="322"/>
      <c r="P2027" s="322"/>
      <c r="Q2027" s="322"/>
      <c r="R2027" s="322"/>
      <c r="S2027" s="322"/>
      <c r="T2027" s="322"/>
      <c r="U2027" s="322"/>
    </row>
    <row r="2028" spans="3:21" ht="18">
      <c r="C2028" s="321"/>
      <c r="D2028" s="322"/>
      <c r="E2028" s="322"/>
      <c r="F2028" s="322"/>
      <c r="G2028" s="322"/>
      <c r="H2028" s="322"/>
      <c r="I2028" s="322"/>
      <c r="J2028" s="322"/>
      <c r="K2028" s="322"/>
      <c r="L2028" s="322"/>
      <c r="M2028" s="322"/>
      <c r="N2028" s="322"/>
      <c r="O2028" s="322"/>
      <c r="P2028" s="322"/>
      <c r="Q2028" s="322"/>
      <c r="R2028" s="322"/>
      <c r="S2028" s="322"/>
      <c r="T2028" s="322"/>
      <c r="U2028" s="322"/>
    </row>
    <row r="2029" spans="3:21" ht="18">
      <c r="C2029" s="321"/>
      <c r="D2029" s="322"/>
      <c r="E2029" s="322"/>
      <c r="F2029" s="322"/>
      <c r="G2029" s="322"/>
      <c r="H2029" s="322"/>
      <c r="I2029" s="322"/>
      <c r="J2029" s="322"/>
      <c r="K2029" s="322"/>
      <c r="L2029" s="322"/>
      <c r="M2029" s="322"/>
      <c r="N2029" s="322"/>
      <c r="O2029" s="322"/>
      <c r="P2029" s="322"/>
      <c r="Q2029" s="322"/>
      <c r="R2029" s="322"/>
      <c r="S2029" s="322"/>
      <c r="T2029" s="322"/>
      <c r="U2029" s="322"/>
    </row>
    <row r="2030" spans="3:21" ht="18">
      <c r="C2030" s="321"/>
      <c r="D2030" s="322"/>
      <c r="E2030" s="322"/>
      <c r="F2030" s="322"/>
      <c r="G2030" s="322"/>
      <c r="H2030" s="322"/>
      <c r="I2030" s="322"/>
      <c r="J2030" s="322"/>
      <c r="K2030" s="322"/>
      <c r="L2030" s="322"/>
      <c r="M2030" s="322"/>
      <c r="N2030" s="322"/>
      <c r="O2030" s="322"/>
      <c r="P2030" s="322"/>
      <c r="Q2030" s="322"/>
      <c r="R2030" s="322"/>
      <c r="S2030" s="322"/>
      <c r="T2030" s="322"/>
      <c r="U2030" s="322"/>
    </row>
    <row r="2031" spans="3:21" ht="18">
      <c r="C2031" s="321"/>
      <c r="D2031" s="322"/>
      <c r="E2031" s="322"/>
      <c r="F2031" s="322"/>
      <c r="G2031" s="322"/>
      <c r="H2031" s="322"/>
      <c r="I2031" s="322"/>
      <c r="J2031" s="322"/>
      <c r="K2031" s="322"/>
      <c r="L2031" s="322"/>
      <c r="M2031" s="322"/>
      <c r="N2031" s="322"/>
      <c r="O2031" s="322"/>
      <c r="P2031" s="322"/>
      <c r="Q2031" s="322"/>
      <c r="R2031" s="322"/>
      <c r="S2031" s="322"/>
      <c r="T2031" s="322"/>
      <c r="U2031" s="322"/>
    </row>
    <row r="2032" spans="3:21" ht="18">
      <c r="C2032" s="321"/>
      <c r="D2032" s="322"/>
      <c r="E2032" s="322"/>
      <c r="F2032" s="322"/>
      <c r="G2032" s="322"/>
      <c r="H2032" s="322"/>
      <c r="I2032" s="322"/>
      <c r="J2032" s="322"/>
      <c r="K2032" s="322"/>
      <c r="L2032" s="322"/>
      <c r="M2032" s="322"/>
      <c r="N2032" s="322"/>
      <c r="O2032" s="322"/>
      <c r="P2032" s="322"/>
      <c r="Q2032" s="322"/>
      <c r="R2032" s="322"/>
      <c r="S2032" s="322"/>
      <c r="T2032" s="322"/>
      <c r="U2032" s="322"/>
    </row>
    <row r="2033" spans="3:21" ht="18">
      <c r="C2033" s="321"/>
      <c r="D2033" s="322"/>
      <c r="E2033" s="322"/>
      <c r="F2033" s="322"/>
      <c r="G2033" s="322"/>
      <c r="H2033" s="322"/>
      <c r="I2033" s="322"/>
      <c r="J2033" s="322"/>
      <c r="K2033" s="322"/>
      <c r="L2033" s="322"/>
      <c r="M2033" s="322"/>
      <c r="N2033" s="322"/>
      <c r="O2033" s="322"/>
      <c r="P2033" s="322"/>
      <c r="Q2033" s="322"/>
      <c r="R2033" s="322"/>
      <c r="S2033" s="322"/>
      <c r="T2033" s="322"/>
      <c r="U2033" s="322"/>
    </row>
    <row r="2034" spans="3:21" ht="18">
      <c r="C2034" s="321"/>
      <c r="D2034" s="322"/>
      <c r="E2034" s="322"/>
      <c r="F2034" s="322"/>
      <c r="G2034" s="322"/>
      <c r="H2034" s="322"/>
      <c r="I2034" s="322"/>
      <c r="J2034" s="322"/>
      <c r="K2034" s="322"/>
      <c r="L2034" s="322"/>
      <c r="M2034" s="322"/>
      <c r="N2034" s="322"/>
      <c r="O2034" s="322"/>
      <c r="P2034" s="322"/>
      <c r="Q2034" s="322"/>
      <c r="R2034" s="322"/>
      <c r="S2034" s="322"/>
      <c r="T2034" s="322"/>
      <c r="U2034" s="322"/>
    </row>
    <row r="2035" spans="3:21" ht="18">
      <c r="C2035" s="321"/>
      <c r="D2035" s="322"/>
      <c r="E2035" s="322"/>
      <c r="F2035" s="322"/>
      <c r="G2035" s="322"/>
      <c r="H2035" s="322"/>
      <c r="I2035" s="322"/>
      <c r="J2035" s="322"/>
      <c r="K2035" s="322"/>
      <c r="L2035" s="322"/>
      <c r="M2035" s="322"/>
      <c r="N2035" s="322"/>
      <c r="O2035" s="322"/>
      <c r="P2035" s="322"/>
      <c r="Q2035" s="322"/>
      <c r="R2035" s="322"/>
      <c r="S2035" s="322"/>
      <c r="T2035" s="322"/>
      <c r="U2035" s="322"/>
    </row>
    <row r="2036" spans="3:21" ht="18">
      <c r="C2036" s="321"/>
      <c r="D2036" s="322"/>
      <c r="E2036" s="322"/>
      <c r="F2036" s="322"/>
      <c r="G2036" s="322"/>
      <c r="H2036" s="322"/>
      <c r="I2036" s="322"/>
      <c r="J2036" s="322"/>
      <c r="K2036" s="322"/>
      <c r="L2036" s="322"/>
      <c r="M2036" s="322"/>
      <c r="N2036" s="322"/>
      <c r="O2036" s="322"/>
      <c r="P2036" s="322"/>
      <c r="Q2036" s="322"/>
      <c r="R2036" s="322"/>
      <c r="S2036" s="322"/>
      <c r="T2036" s="322"/>
      <c r="U2036" s="322"/>
    </row>
    <row r="2037" spans="3:21" ht="18">
      <c r="C2037" s="321"/>
      <c r="D2037" s="322"/>
      <c r="E2037" s="322"/>
      <c r="F2037" s="322"/>
      <c r="G2037" s="322"/>
      <c r="H2037" s="322"/>
      <c r="I2037" s="322"/>
      <c r="J2037" s="322"/>
      <c r="K2037" s="322"/>
      <c r="L2037" s="322"/>
      <c r="M2037" s="322"/>
      <c r="N2037" s="322"/>
      <c r="O2037" s="322"/>
      <c r="P2037" s="322"/>
      <c r="Q2037" s="322"/>
      <c r="R2037" s="322"/>
      <c r="S2037" s="322"/>
      <c r="T2037" s="322"/>
      <c r="U2037" s="322"/>
    </row>
    <row r="2038" spans="3:21" ht="18">
      <c r="C2038" s="321"/>
      <c r="D2038" s="322"/>
      <c r="E2038" s="322"/>
      <c r="F2038" s="322"/>
      <c r="G2038" s="322"/>
      <c r="H2038" s="322"/>
      <c r="I2038" s="322"/>
      <c r="J2038" s="322"/>
      <c r="K2038" s="322"/>
      <c r="L2038" s="322"/>
      <c r="M2038" s="322"/>
      <c r="N2038" s="322"/>
      <c r="O2038" s="322"/>
      <c r="P2038" s="322"/>
      <c r="Q2038" s="322"/>
      <c r="R2038" s="322"/>
      <c r="S2038" s="322"/>
      <c r="T2038" s="322"/>
      <c r="U2038" s="322"/>
    </row>
    <row r="2039" spans="3:21" ht="18">
      <c r="C2039" s="321"/>
      <c r="D2039" s="322"/>
      <c r="E2039" s="322"/>
      <c r="F2039" s="322"/>
      <c r="G2039" s="322"/>
      <c r="H2039" s="322"/>
      <c r="I2039" s="322"/>
      <c r="J2039" s="322"/>
      <c r="K2039" s="322"/>
      <c r="L2039" s="322"/>
      <c r="M2039" s="322"/>
      <c r="N2039" s="322"/>
      <c r="O2039" s="322"/>
      <c r="P2039" s="322"/>
      <c r="Q2039" s="322"/>
      <c r="R2039" s="322"/>
      <c r="S2039" s="322"/>
      <c r="T2039" s="322"/>
      <c r="U2039" s="322"/>
    </row>
    <row r="2040" spans="3:21" ht="18">
      <c r="C2040" s="321"/>
      <c r="D2040" s="322"/>
      <c r="E2040" s="322"/>
      <c r="F2040" s="322"/>
      <c r="G2040" s="322"/>
      <c r="H2040" s="322"/>
      <c r="I2040" s="322"/>
      <c r="J2040" s="322"/>
      <c r="K2040" s="322"/>
      <c r="L2040" s="322"/>
      <c r="M2040" s="322"/>
      <c r="N2040" s="322"/>
      <c r="O2040" s="322"/>
      <c r="P2040" s="322"/>
      <c r="Q2040" s="322"/>
      <c r="R2040" s="322"/>
      <c r="S2040" s="322"/>
      <c r="T2040" s="322"/>
      <c r="U2040" s="322"/>
    </row>
    <row r="2041" spans="3:21" ht="18">
      <c r="C2041" s="321"/>
      <c r="D2041" s="322"/>
      <c r="E2041" s="322"/>
      <c r="F2041" s="322"/>
      <c r="G2041" s="322"/>
      <c r="H2041" s="322"/>
      <c r="I2041" s="322"/>
      <c r="J2041" s="322"/>
      <c r="K2041" s="322"/>
      <c r="L2041" s="322"/>
      <c r="M2041" s="322"/>
      <c r="N2041" s="322"/>
      <c r="O2041" s="322"/>
      <c r="P2041" s="322"/>
      <c r="Q2041" s="322"/>
      <c r="R2041" s="322"/>
      <c r="S2041" s="322"/>
      <c r="T2041" s="322"/>
      <c r="U2041" s="322"/>
    </row>
    <row r="2042" spans="3:21" ht="18">
      <c r="C2042" s="321"/>
      <c r="D2042" s="322"/>
      <c r="E2042" s="322"/>
      <c r="F2042" s="322"/>
      <c r="G2042" s="322"/>
      <c r="H2042" s="322"/>
      <c r="I2042" s="322"/>
      <c r="J2042" s="322"/>
      <c r="K2042" s="322"/>
      <c r="L2042" s="322"/>
      <c r="M2042" s="322"/>
      <c r="N2042" s="322"/>
      <c r="O2042" s="322"/>
      <c r="P2042" s="322"/>
      <c r="Q2042" s="322"/>
      <c r="R2042" s="322"/>
      <c r="S2042" s="322"/>
      <c r="T2042" s="322"/>
      <c r="U2042" s="322"/>
    </row>
    <row r="2043" spans="3:21" ht="18">
      <c r="C2043" s="321"/>
      <c r="D2043" s="322"/>
      <c r="E2043" s="322"/>
      <c r="F2043" s="322"/>
      <c r="G2043" s="322"/>
      <c r="H2043" s="322"/>
      <c r="I2043" s="322"/>
      <c r="J2043" s="322"/>
      <c r="K2043" s="322"/>
      <c r="L2043" s="322"/>
      <c r="M2043" s="322"/>
      <c r="N2043" s="322"/>
      <c r="O2043" s="322"/>
      <c r="P2043" s="322"/>
      <c r="Q2043" s="322"/>
      <c r="R2043" s="322"/>
      <c r="S2043" s="322"/>
      <c r="T2043" s="322"/>
      <c r="U2043" s="322"/>
    </row>
    <row r="2044" spans="3:21" ht="18">
      <c r="C2044" s="321"/>
      <c r="D2044" s="322"/>
      <c r="E2044" s="322"/>
      <c r="F2044" s="322"/>
      <c r="G2044" s="322"/>
      <c r="H2044" s="322"/>
      <c r="I2044" s="322"/>
      <c r="J2044" s="322"/>
      <c r="K2044" s="322"/>
      <c r="L2044" s="322"/>
      <c r="M2044" s="322"/>
      <c r="N2044" s="322"/>
      <c r="O2044" s="322"/>
      <c r="P2044" s="322"/>
      <c r="Q2044" s="322"/>
      <c r="R2044" s="322"/>
      <c r="S2044" s="322"/>
      <c r="T2044" s="322"/>
      <c r="U2044" s="322"/>
    </row>
    <row r="2045" spans="3:21" ht="18">
      <c r="C2045" s="321"/>
      <c r="D2045" s="322"/>
      <c r="E2045" s="322"/>
      <c r="F2045" s="322"/>
      <c r="G2045" s="322"/>
      <c r="H2045" s="322"/>
      <c r="I2045" s="322"/>
      <c r="J2045" s="322"/>
      <c r="K2045" s="322"/>
      <c r="L2045" s="322"/>
      <c r="M2045" s="322"/>
      <c r="N2045" s="322"/>
      <c r="O2045" s="322"/>
      <c r="P2045" s="322"/>
      <c r="Q2045" s="322"/>
      <c r="R2045" s="322"/>
      <c r="S2045" s="322"/>
      <c r="T2045" s="322"/>
      <c r="U2045" s="322"/>
    </row>
    <row r="2046" spans="3:21" ht="18">
      <c r="C2046" s="321"/>
      <c r="D2046" s="322"/>
      <c r="E2046" s="322"/>
      <c r="F2046" s="322"/>
      <c r="G2046" s="322"/>
      <c r="H2046" s="322"/>
      <c r="I2046" s="322"/>
      <c r="J2046" s="322"/>
      <c r="K2046" s="322"/>
      <c r="L2046" s="322"/>
      <c r="M2046" s="322"/>
      <c r="N2046" s="322"/>
      <c r="O2046" s="322"/>
      <c r="P2046" s="322"/>
      <c r="Q2046" s="322"/>
      <c r="R2046" s="322"/>
      <c r="S2046" s="322"/>
      <c r="T2046" s="322"/>
      <c r="U2046" s="322"/>
    </row>
    <row r="2047" spans="3:21" ht="18">
      <c r="C2047" s="321"/>
      <c r="D2047" s="322"/>
      <c r="E2047" s="322"/>
      <c r="F2047" s="322"/>
      <c r="G2047" s="322"/>
      <c r="H2047" s="322"/>
      <c r="I2047" s="322"/>
      <c r="J2047" s="322"/>
      <c r="K2047" s="322"/>
      <c r="L2047" s="322"/>
      <c r="M2047" s="322"/>
      <c r="N2047" s="322"/>
      <c r="O2047" s="322"/>
      <c r="P2047" s="322"/>
      <c r="Q2047" s="322"/>
      <c r="R2047" s="322"/>
      <c r="S2047" s="322"/>
      <c r="T2047" s="322"/>
      <c r="U2047" s="322"/>
    </row>
    <row r="2048" spans="3:21" ht="18">
      <c r="C2048" s="321"/>
      <c r="D2048" s="322"/>
      <c r="E2048" s="322"/>
      <c r="F2048" s="322"/>
      <c r="G2048" s="322"/>
      <c r="H2048" s="322"/>
      <c r="I2048" s="322"/>
      <c r="J2048" s="322"/>
      <c r="K2048" s="322"/>
      <c r="L2048" s="322"/>
      <c r="M2048" s="322"/>
      <c r="N2048" s="322"/>
      <c r="O2048" s="322"/>
      <c r="P2048" s="322"/>
      <c r="Q2048" s="322"/>
      <c r="R2048" s="322"/>
      <c r="S2048" s="322"/>
      <c r="T2048" s="322"/>
      <c r="U2048" s="322"/>
    </row>
    <row r="2049" spans="3:21" ht="18">
      <c r="C2049" s="321"/>
      <c r="D2049" s="322"/>
      <c r="E2049" s="322"/>
      <c r="F2049" s="322"/>
      <c r="G2049" s="322"/>
      <c r="H2049" s="322"/>
      <c r="I2049" s="322"/>
      <c r="J2049" s="322"/>
      <c r="K2049" s="322"/>
      <c r="L2049" s="322"/>
      <c r="M2049" s="322"/>
      <c r="N2049" s="322"/>
      <c r="O2049" s="322"/>
      <c r="P2049" s="322"/>
      <c r="Q2049" s="322"/>
      <c r="R2049" s="322"/>
      <c r="S2049" s="322"/>
      <c r="T2049" s="322"/>
      <c r="U2049" s="322"/>
    </row>
    <row r="2050" spans="3:21" ht="18">
      <c r="C2050" s="321"/>
      <c r="D2050" s="322"/>
      <c r="E2050" s="322"/>
      <c r="F2050" s="322"/>
      <c r="G2050" s="322"/>
      <c r="H2050" s="322"/>
      <c r="I2050" s="322"/>
      <c r="J2050" s="322"/>
      <c r="K2050" s="322"/>
      <c r="L2050" s="322"/>
      <c r="M2050" s="322"/>
      <c r="N2050" s="322"/>
      <c r="O2050" s="322"/>
      <c r="P2050" s="322"/>
      <c r="Q2050" s="322"/>
      <c r="R2050" s="322"/>
      <c r="S2050" s="322"/>
      <c r="T2050" s="322"/>
      <c r="U2050" s="322"/>
    </row>
    <row r="2051" spans="3:21" ht="18">
      <c r="C2051" s="321"/>
      <c r="D2051" s="322"/>
      <c r="E2051" s="322"/>
      <c r="F2051" s="322"/>
      <c r="G2051" s="322"/>
      <c r="H2051" s="322"/>
      <c r="I2051" s="322"/>
      <c r="J2051" s="322"/>
      <c r="K2051" s="322"/>
      <c r="L2051" s="322"/>
      <c r="M2051" s="322"/>
      <c r="N2051" s="322"/>
      <c r="O2051" s="322"/>
      <c r="P2051" s="322"/>
      <c r="Q2051" s="322"/>
      <c r="R2051" s="322"/>
      <c r="S2051" s="322"/>
      <c r="T2051" s="322"/>
      <c r="U2051" s="322"/>
    </row>
    <row r="2052" spans="3:21" ht="18">
      <c r="C2052" s="321"/>
      <c r="D2052" s="322"/>
      <c r="E2052" s="322"/>
      <c r="F2052" s="322"/>
      <c r="G2052" s="322"/>
      <c r="H2052" s="322"/>
      <c r="I2052" s="322"/>
      <c r="J2052" s="322"/>
      <c r="K2052" s="322"/>
      <c r="L2052" s="322"/>
      <c r="M2052" s="322"/>
      <c r="N2052" s="322"/>
      <c r="O2052" s="322"/>
      <c r="P2052" s="322"/>
      <c r="Q2052" s="322"/>
      <c r="R2052" s="322"/>
      <c r="S2052" s="322"/>
      <c r="T2052" s="322"/>
      <c r="U2052" s="322"/>
    </row>
    <row r="2053" spans="3:21" ht="18">
      <c r="C2053" s="321"/>
      <c r="D2053" s="322"/>
      <c r="E2053" s="322"/>
      <c r="F2053" s="322"/>
      <c r="G2053" s="322"/>
      <c r="H2053" s="322"/>
      <c r="I2053" s="322"/>
      <c r="J2053" s="322"/>
      <c r="K2053" s="322"/>
      <c r="L2053" s="322"/>
      <c r="M2053" s="322"/>
      <c r="N2053" s="322"/>
      <c r="O2053" s="322"/>
      <c r="P2053" s="322"/>
      <c r="Q2053" s="322"/>
      <c r="R2053" s="322"/>
      <c r="S2053" s="322"/>
      <c r="T2053" s="322"/>
      <c r="U2053" s="322"/>
    </row>
    <row r="2054" spans="3:21" ht="18">
      <c r="C2054" s="321"/>
      <c r="D2054" s="322"/>
      <c r="E2054" s="322"/>
      <c r="F2054" s="322"/>
      <c r="G2054" s="322"/>
      <c r="H2054" s="322"/>
      <c r="I2054" s="322"/>
      <c r="J2054" s="322"/>
      <c r="K2054" s="322"/>
      <c r="L2054" s="322"/>
      <c r="M2054" s="322"/>
      <c r="N2054" s="322"/>
      <c r="O2054" s="322"/>
      <c r="P2054" s="322"/>
      <c r="Q2054" s="322"/>
      <c r="R2054" s="322"/>
      <c r="S2054" s="322"/>
      <c r="T2054" s="322"/>
      <c r="U2054" s="322"/>
    </row>
    <row r="2055" spans="3:21" ht="18">
      <c r="C2055" s="321"/>
      <c r="D2055" s="322"/>
      <c r="E2055" s="322"/>
      <c r="F2055" s="322"/>
      <c r="G2055" s="322"/>
      <c r="H2055" s="322"/>
      <c r="I2055" s="322"/>
      <c r="J2055" s="322"/>
      <c r="K2055" s="322"/>
      <c r="L2055" s="322"/>
      <c r="M2055" s="322"/>
      <c r="N2055" s="322"/>
      <c r="O2055" s="322"/>
      <c r="P2055" s="322"/>
      <c r="Q2055" s="322"/>
      <c r="R2055" s="322"/>
      <c r="S2055" s="322"/>
      <c r="T2055" s="322"/>
      <c r="U2055" s="322"/>
    </row>
    <row r="2056" spans="3:21" ht="18">
      <c r="C2056" s="321"/>
      <c r="D2056" s="322"/>
      <c r="E2056" s="322"/>
      <c r="F2056" s="322"/>
      <c r="G2056" s="322"/>
      <c r="H2056" s="322"/>
      <c r="I2056" s="322"/>
      <c r="J2056" s="322"/>
      <c r="K2056" s="322"/>
      <c r="L2056" s="322"/>
      <c r="M2056" s="322"/>
      <c r="N2056" s="322"/>
      <c r="O2056" s="322"/>
      <c r="P2056" s="322"/>
      <c r="Q2056" s="322"/>
      <c r="R2056" s="322"/>
      <c r="S2056" s="322"/>
      <c r="T2056" s="322"/>
      <c r="U2056" s="322"/>
    </row>
    <row r="2057" spans="3:21" ht="18">
      <c r="C2057" s="321"/>
      <c r="D2057" s="322"/>
      <c r="E2057" s="322"/>
      <c r="F2057" s="322"/>
      <c r="G2057" s="322"/>
      <c r="H2057" s="322"/>
      <c r="I2057" s="322"/>
      <c r="J2057" s="322"/>
      <c r="K2057" s="322"/>
      <c r="L2057" s="322"/>
      <c r="M2057" s="322"/>
      <c r="N2057" s="322"/>
      <c r="O2057" s="322"/>
      <c r="P2057" s="322"/>
      <c r="Q2057" s="322"/>
      <c r="R2057" s="322"/>
      <c r="S2057" s="322"/>
      <c r="T2057" s="322"/>
      <c r="U2057" s="322"/>
    </row>
    <row r="2058" spans="3:21" ht="18">
      <c r="C2058" s="321"/>
      <c r="D2058" s="322"/>
      <c r="E2058" s="322"/>
      <c r="F2058" s="322"/>
      <c r="G2058" s="322"/>
      <c r="H2058" s="322"/>
      <c r="I2058" s="322"/>
      <c r="J2058" s="322"/>
      <c r="K2058" s="322"/>
      <c r="L2058" s="322"/>
      <c r="M2058" s="322"/>
      <c r="N2058" s="322"/>
      <c r="O2058" s="322"/>
      <c r="P2058" s="322"/>
      <c r="Q2058" s="322"/>
      <c r="R2058" s="322"/>
      <c r="S2058" s="322"/>
      <c r="T2058" s="322"/>
      <c r="U2058" s="322"/>
    </row>
    <row r="2059" spans="3:21" ht="18">
      <c r="C2059" s="321"/>
      <c r="D2059" s="322"/>
      <c r="E2059" s="322"/>
      <c r="F2059" s="322"/>
      <c r="G2059" s="322"/>
      <c r="H2059" s="322"/>
      <c r="I2059" s="322"/>
      <c r="J2059" s="322"/>
      <c r="K2059" s="322"/>
      <c r="L2059" s="322"/>
      <c r="M2059" s="322"/>
      <c r="N2059" s="322"/>
      <c r="O2059" s="322"/>
      <c r="P2059" s="322"/>
      <c r="Q2059" s="322"/>
      <c r="R2059" s="322"/>
      <c r="S2059" s="322"/>
      <c r="T2059" s="322"/>
      <c r="U2059" s="322"/>
    </row>
    <row r="2060" spans="3:21" ht="18">
      <c r="C2060" s="321"/>
      <c r="D2060" s="322"/>
      <c r="E2060" s="322"/>
      <c r="F2060" s="322"/>
      <c r="G2060" s="322"/>
      <c r="H2060" s="322"/>
      <c r="I2060" s="322"/>
      <c r="J2060" s="322"/>
      <c r="K2060" s="322"/>
      <c r="L2060" s="322"/>
      <c r="M2060" s="322"/>
      <c r="N2060" s="322"/>
      <c r="O2060" s="322"/>
      <c r="P2060" s="322"/>
      <c r="Q2060" s="322"/>
      <c r="R2060" s="322"/>
      <c r="S2060" s="322"/>
      <c r="T2060" s="322"/>
      <c r="U2060" s="322"/>
    </row>
    <row r="2061" spans="3:21" ht="18">
      <c r="C2061" s="321"/>
      <c r="D2061" s="322"/>
      <c r="E2061" s="322"/>
      <c r="F2061" s="322"/>
      <c r="G2061" s="322"/>
      <c r="H2061" s="322"/>
      <c r="I2061" s="322"/>
      <c r="J2061" s="322"/>
      <c r="K2061" s="322"/>
      <c r="L2061" s="322"/>
      <c r="M2061" s="322"/>
      <c r="N2061" s="322"/>
      <c r="O2061" s="322"/>
      <c r="P2061" s="322"/>
      <c r="Q2061" s="322"/>
      <c r="R2061" s="322"/>
      <c r="S2061" s="322"/>
      <c r="T2061" s="322"/>
      <c r="U2061" s="322"/>
    </row>
    <row r="2062" spans="3:21" ht="18">
      <c r="C2062" s="321"/>
      <c r="D2062" s="322"/>
      <c r="E2062" s="322"/>
      <c r="F2062" s="322"/>
      <c r="G2062" s="322"/>
      <c r="H2062" s="322"/>
      <c r="I2062" s="322"/>
      <c r="J2062" s="322"/>
      <c r="K2062" s="322"/>
      <c r="L2062" s="322"/>
      <c r="M2062" s="322"/>
      <c r="N2062" s="322"/>
      <c r="O2062" s="322"/>
      <c r="P2062" s="322"/>
      <c r="Q2062" s="322"/>
      <c r="R2062" s="322"/>
      <c r="S2062" s="322"/>
      <c r="T2062" s="322"/>
      <c r="U2062" s="322"/>
    </row>
    <row r="2063" spans="3:21" ht="18">
      <c r="C2063" s="321"/>
      <c r="D2063" s="322"/>
      <c r="E2063" s="322"/>
      <c r="F2063" s="322"/>
      <c r="G2063" s="322"/>
      <c r="H2063" s="322"/>
      <c r="I2063" s="322"/>
      <c r="J2063" s="322"/>
      <c r="K2063" s="322"/>
      <c r="L2063" s="322"/>
      <c r="M2063" s="322"/>
      <c r="N2063" s="322"/>
      <c r="O2063" s="322"/>
      <c r="P2063" s="322"/>
      <c r="Q2063" s="322"/>
      <c r="R2063" s="322"/>
      <c r="S2063" s="322"/>
      <c r="T2063" s="322"/>
      <c r="U2063" s="322"/>
    </row>
    <row r="2064" spans="3:21" ht="18">
      <c r="C2064" s="321"/>
      <c r="D2064" s="322"/>
      <c r="E2064" s="322"/>
      <c r="F2064" s="322"/>
      <c r="G2064" s="322"/>
      <c r="H2064" s="322"/>
      <c r="I2064" s="322"/>
      <c r="J2064" s="322"/>
      <c r="K2064" s="322"/>
      <c r="L2064" s="322"/>
      <c r="M2064" s="322"/>
      <c r="N2064" s="322"/>
      <c r="O2064" s="322"/>
      <c r="P2064" s="322"/>
      <c r="Q2064" s="322"/>
      <c r="R2064" s="322"/>
      <c r="S2064" s="322"/>
      <c r="T2064" s="322"/>
      <c r="U2064" s="322"/>
    </row>
    <row r="2065" spans="3:21" ht="18">
      <c r="C2065" s="321"/>
      <c r="D2065" s="322"/>
      <c r="E2065" s="322"/>
      <c r="F2065" s="322"/>
      <c r="G2065" s="322"/>
      <c r="H2065" s="322"/>
      <c r="I2065" s="322"/>
      <c r="J2065" s="322"/>
      <c r="K2065" s="322"/>
      <c r="L2065" s="322"/>
      <c r="M2065" s="322"/>
      <c r="N2065" s="322"/>
      <c r="O2065" s="322"/>
      <c r="P2065" s="322"/>
      <c r="Q2065" s="322"/>
      <c r="R2065" s="322"/>
      <c r="S2065" s="322"/>
      <c r="T2065" s="322"/>
      <c r="U2065" s="322"/>
    </row>
    <row r="2066" spans="3:21" ht="18">
      <c r="C2066" s="321"/>
      <c r="D2066" s="322"/>
      <c r="E2066" s="322"/>
      <c r="F2066" s="322"/>
      <c r="G2066" s="322"/>
      <c r="H2066" s="322"/>
      <c r="I2066" s="322"/>
      <c r="J2066" s="322"/>
      <c r="K2066" s="322"/>
      <c r="L2066" s="322"/>
      <c r="M2066" s="322"/>
      <c r="N2066" s="322"/>
      <c r="O2066" s="322"/>
      <c r="P2066" s="322"/>
      <c r="Q2066" s="322"/>
      <c r="R2066" s="322"/>
      <c r="S2066" s="322"/>
      <c r="T2066" s="322"/>
      <c r="U2066" s="322"/>
    </row>
    <row r="2067" spans="3:21" ht="18">
      <c r="C2067" s="321"/>
      <c r="D2067" s="322"/>
      <c r="E2067" s="322"/>
      <c r="F2067" s="322"/>
      <c r="G2067" s="322"/>
      <c r="H2067" s="322"/>
      <c r="I2067" s="322"/>
      <c r="J2067" s="322"/>
      <c r="K2067" s="322"/>
      <c r="L2067" s="322"/>
      <c r="M2067" s="322"/>
      <c r="N2067" s="322"/>
      <c r="O2067" s="322"/>
      <c r="P2067" s="322"/>
      <c r="Q2067" s="322"/>
      <c r="R2067" s="322"/>
      <c r="S2067" s="322"/>
      <c r="T2067" s="322"/>
      <c r="U2067" s="322"/>
    </row>
    <row r="2068" spans="3:21" ht="18">
      <c r="C2068" s="321"/>
      <c r="D2068" s="322"/>
      <c r="E2068" s="322"/>
      <c r="F2068" s="322"/>
      <c r="G2068" s="322"/>
      <c r="H2068" s="322"/>
      <c r="I2068" s="322"/>
      <c r="J2068" s="322"/>
      <c r="K2068" s="322"/>
      <c r="L2068" s="322"/>
      <c r="M2068" s="322"/>
      <c r="N2068" s="322"/>
      <c r="O2068" s="322"/>
      <c r="P2068" s="322"/>
      <c r="Q2068" s="322"/>
      <c r="R2068" s="322"/>
      <c r="S2068" s="322"/>
      <c r="T2068" s="322"/>
      <c r="U2068" s="322"/>
    </row>
    <row r="2069" spans="3:21" ht="18">
      <c r="C2069" s="321"/>
      <c r="D2069" s="322"/>
      <c r="E2069" s="322"/>
      <c r="F2069" s="322"/>
      <c r="G2069" s="322"/>
      <c r="H2069" s="322"/>
      <c r="I2069" s="322"/>
      <c r="J2069" s="322"/>
      <c r="K2069" s="322"/>
      <c r="L2069" s="322"/>
      <c r="M2069" s="322"/>
      <c r="N2069" s="322"/>
      <c r="O2069" s="322"/>
      <c r="P2069" s="322"/>
      <c r="Q2069" s="322"/>
      <c r="R2069" s="322"/>
      <c r="S2069" s="322"/>
      <c r="T2069" s="322"/>
      <c r="U2069" s="322"/>
    </row>
    <row r="2070" spans="3:21" ht="18">
      <c r="C2070" s="321"/>
      <c r="D2070" s="322"/>
      <c r="E2070" s="322"/>
      <c r="F2070" s="322"/>
      <c r="G2070" s="322"/>
      <c r="H2070" s="322"/>
      <c r="I2070" s="322"/>
      <c r="J2070" s="322"/>
      <c r="K2070" s="322"/>
      <c r="L2070" s="322"/>
      <c r="M2070" s="322"/>
      <c r="N2070" s="322"/>
      <c r="O2070" s="322"/>
      <c r="P2070" s="322"/>
      <c r="Q2070" s="322"/>
      <c r="R2070" s="322"/>
      <c r="S2070" s="322"/>
      <c r="T2070" s="322"/>
      <c r="U2070" s="322"/>
    </row>
    <row r="2071" spans="3:21" ht="18">
      <c r="C2071" s="321"/>
      <c r="D2071" s="322"/>
      <c r="E2071" s="322"/>
      <c r="F2071" s="322"/>
      <c r="G2071" s="322"/>
      <c r="H2071" s="322"/>
      <c r="I2071" s="322"/>
      <c r="J2071" s="322"/>
      <c r="K2071" s="322"/>
      <c r="L2071" s="322"/>
      <c r="M2071" s="322"/>
      <c r="N2071" s="322"/>
      <c r="O2071" s="322"/>
      <c r="P2071" s="322"/>
      <c r="Q2071" s="322"/>
      <c r="R2071" s="322"/>
      <c r="S2071" s="322"/>
      <c r="T2071" s="322"/>
      <c r="U2071" s="322"/>
    </row>
    <row r="2072" spans="3:21" ht="18">
      <c r="C2072" s="321"/>
      <c r="D2072" s="322"/>
      <c r="E2072" s="322"/>
      <c r="F2072" s="322"/>
      <c r="G2072" s="322"/>
      <c r="H2072" s="322"/>
      <c r="I2072" s="322"/>
      <c r="J2072" s="322"/>
      <c r="K2072" s="322"/>
      <c r="L2072" s="322"/>
      <c r="M2072" s="322"/>
      <c r="N2072" s="322"/>
      <c r="O2072" s="322"/>
      <c r="P2072" s="322"/>
      <c r="Q2072" s="322"/>
      <c r="R2072" s="322"/>
      <c r="S2072" s="322"/>
      <c r="T2072" s="322"/>
      <c r="U2072" s="322"/>
    </row>
    <row r="2073" spans="3:21" ht="18">
      <c r="C2073" s="321"/>
      <c r="D2073" s="322"/>
      <c r="E2073" s="322"/>
      <c r="F2073" s="322"/>
      <c r="G2073" s="322"/>
      <c r="H2073" s="322"/>
      <c r="I2073" s="322"/>
      <c r="J2073" s="322"/>
      <c r="K2073" s="322"/>
      <c r="L2073" s="322"/>
      <c r="M2073" s="322"/>
      <c r="N2073" s="322"/>
      <c r="O2073" s="322"/>
      <c r="P2073" s="322"/>
      <c r="Q2073" s="322"/>
      <c r="R2073" s="322"/>
      <c r="S2073" s="322"/>
      <c r="T2073" s="322"/>
      <c r="U2073" s="322"/>
    </row>
    <row r="2074" spans="3:21" ht="18">
      <c r="C2074" s="321"/>
      <c r="D2074" s="322"/>
      <c r="E2074" s="322"/>
      <c r="F2074" s="322"/>
      <c r="G2074" s="322"/>
      <c r="H2074" s="322"/>
      <c r="I2074" s="322"/>
      <c r="J2074" s="322"/>
      <c r="K2074" s="322"/>
      <c r="L2074" s="322"/>
      <c r="M2074" s="322"/>
      <c r="N2074" s="322"/>
      <c r="O2074" s="322"/>
      <c r="P2074" s="322"/>
      <c r="Q2074" s="322"/>
      <c r="R2074" s="322"/>
      <c r="S2074" s="322"/>
      <c r="T2074" s="322"/>
      <c r="U2074" s="322"/>
    </row>
    <row r="2075" spans="3:21" ht="18">
      <c r="C2075" s="321"/>
      <c r="D2075" s="322"/>
      <c r="E2075" s="322"/>
      <c r="F2075" s="322"/>
      <c r="G2075" s="322"/>
      <c r="H2075" s="322"/>
      <c r="I2075" s="322"/>
      <c r="J2075" s="322"/>
      <c r="K2075" s="322"/>
      <c r="L2075" s="322"/>
      <c r="M2075" s="322"/>
      <c r="N2075" s="322"/>
      <c r="O2075" s="322"/>
      <c r="P2075" s="322"/>
      <c r="Q2075" s="322"/>
      <c r="R2075" s="322"/>
      <c r="S2075" s="322"/>
      <c r="T2075" s="322"/>
      <c r="U2075" s="322"/>
    </row>
    <row r="2076" spans="3:21" ht="18">
      <c r="C2076" s="321"/>
      <c r="D2076" s="322"/>
      <c r="E2076" s="322"/>
      <c r="F2076" s="322"/>
      <c r="G2076" s="322"/>
      <c r="H2076" s="322"/>
      <c r="I2076" s="322"/>
      <c r="J2076" s="322"/>
      <c r="K2076" s="322"/>
      <c r="L2076" s="322"/>
      <c r="M2076" s="322"/>
      <c r="N2076" s="322"/>
      <c r="O2076" s="322"/>
      <c r="P2076" s="322"/>
      <c r="Q2076" s="322"/>
      <c r="R2076" s="322"/>
      <c r="S2076" s="322"/>
      <c r="T2076" s="322"/>
      <c r="U2076" s="322"/>
    </row>
    <row r="2077" spans="3:21" ht="18">
      <c r="C2077" s="321"/>
      <c r="D2077" s="322"/>
      <c r="E2077" s="322"/>
      <c r="F2077" s="322"/>
      <c r="G2077" s="322"/>
      <c r="H2077" s="322"/>
      <c r="I2077" s="322"/>
      <c r="J2077" s="322"/>
      <c r="K2077" s="322"/>
      <c r="L2077" s="322"/>
      <c r="M2077" s="322"/>
      <c r="N2077" s="322"/>
      <c r="O2077" s="322"/>
      <c r="P2077" s="322"/>
      <c r="Q2077" s="322"/>
      <c r="R2077" s="322"/>
      <c r="S2077" s="322"/>
      <c r="T2077" s="322"/>
      <c r="U2077" s="322"/>
    </row>
    <row r="2078" spans="3:21" ht="18">
      <c r="C2078" s="321"/>
      <c r="D2078" s="322"/>
      <c r="E2078" s="322"/>
      <c r="F2078" s="322"/>
      <c r="G2078" s="322"/>
      <c r="H2078" s="322"/>
      <c r="I2078" s="322"/>
      <c r="J2078" s="322"/>
      <c r="K2078" s="322"/>
      <c r="L2078" s="322"/>
      <c r="M2078" s="322"/>
      <c r="N2078" s="322"/>
      <c r="O2078" s="322"/>
      <c r="P2078" s="322"/>
      <c r="Q2078" s="322"/>
      <c r="R2078" s="322"/>
      <c r="S2078" s="322"/>
      <c r="T2078" s="322"/>
      <c r="U2078" s="322"/>
    </row>
    <row r="2079" spans="3:21" ht="18">
      <c r="C2079" s="321"/>
      <c r="D2079" s="322"/>
      <c r="E2079" s="322"/>
      <c r="F2079" s="322"/>
      <c r="G2079" s="322"/>
      <c r="H2079" s="322"/>
      <c r="I2079" s="322"/>
      <c r="J2079" s="322"/>
      <c r="K2079" s="322"/>
      <c r="L2079" s="322"/>
      <c r="M2079" s="322"/>
      <c r="N2079" s="322"/>
      <c r="O2079" s="322"/>
      <c r="P2079" s="322"/>
      <c r="Q2079" s="322"/>
      <c r="R2079" s="322"/>
      <c r="S2079" s="322"/>
      <c r="T2079" s="322"/>
      <c r="U2079" s="322"/>
    </row>
    <row r="2080" spans="3:21" ht="18">
      <c r="C2080" s="321"/>
      <c r="D2080" s="322"/>
      <c r="E2080" s="322"/>
      <c r="F2080" s="322"/>
      <c r="G2080" s="322"/>
      <c r="H2080" s="322"/>
      <c r="I2080" s="322"/>
      <c r="J2080" s="322"/>
      <c r="K2080" s="322"/>
      <c r="L2080" s="322"/>
      <c r="M2080" s="322"/>
      <c r="N2080" s="322"/>
      <c r="O2080" s="322"/>
      <c r="P2080" s="322"/>
      <c r="Q2080" s="322"/>
      <c r="R2080" s="322"/>
      <c r="S2080" s="322"/>
      <c r="T2080" s="322"/>
      <c r="U2080" s="322"/>
    </row>
    <row r="2081" spans="3:21" ht="18">
      <c r="C2081" s="321"/>
      <c r="D2081" s="322"/>
      <c r="E2081" s="322"/>
      <c r="F2081" s="322"/>
      <c r="G2081" s="322"/>
      <c r="H2081" s="322"/>
      <c r="I2081" s="322"/>
      <c r="J2081" s="322"/>
      <c r="K2081" s="322"/>
      <c r="L2081" s="322"/>
      <c r="M2081" s="322"/>
      <c r="N2081" s="322"/>
      <c r="O2081" s="322"/>
      <c r="P2081" s="322"/>
      <c r="Q2081" s="322"/>
      <c r="R2081" s="322"/>
      <c r="S2081" s="322"/>
      <c r="T2081" s="322"/>
      <c r="U2081" s="322"/>
    </row>
    <row r="2082" spans="3:21" ht="18">
      <c r="C2082" s="321"/>
      <c r="D2082" s="322"/>
      <c r="E2082" s="322"/>
      <c r="F2082" s="322"/>
      <c r="G2082" s="322"/>
      <c r="H2082" s="322"/>
      <c r="I2082" s="322"/>
      <c r="J2082" s="322"/>
      <c r="K2082" s="322"/>
      <c r="L2082" s="322"/>
      <c r="M2082" s="322"/>
      <c r="N2082" s="322"/>
      <c r="O2082" s="322"/>
      <c r="P2082" s="322"/>
      <c r="Q2082" s="322"/>
      <c r="R2082" s="322"/>
      <c r="S2082" s="322"/>
      <c r="T2082" s="322"/>
      <c r="U2082" s="322"/>
    </row>
    <row r="2083" spans="3:21" ht="18">
      <c r="C2083" s="321"/>
      <c r="D2083" s="322"/>
      <c r="E2083" s="322"/>
      <c r="F2083" s="322"/>
      <c r="G2083" s="322"/>
      <c r="H2083" s="322"/>
      <c r="I2083" s="322"/>
      <c r="J2083" s="322"/>
      <c r="K2083" s="322"/>
      <c r="L2083" s="322"/>
      <c r="M2083" s="322"/>
      <c r="N2083" s="322"/>
      <c r="O2083" s="322"/>
      <c r="P2083" s="322"/>
      <c r="Q2083" s="322"/>
      <c r="R2083" s="322"/>
      <c r="S2083" s="322"/>
      <c r="T2083" s="322"/>
      <c r="U2083" s="322"/>
    </row>
    <row r="2084" spans="3:21" ht="18">
      <c r="C2084" s="321"/>
      <c r="D2084" s="322"/>
      <c r="E2084" s="322"/>
      <c r="F2084" s="322"/>
      <c r="G2084" s="322"/>
      <c r="H2084" s="322"/>
      <c r="I2084" s="322"/>
      <c r="J2084" s="322"/>
      <c r="K2084" s="322"/>
      <c r="L2084" s="322"/>
      <c r="M2084" s="322"/>
      <c r="N2084" s="322"/>
      <c r="O2084" s="322"/>
      <c r="P2084" s="322"/>
      <c r="Q2084" s="322"/>
      <c r="R2084" s="322"/>
      <c r="S2084" s="322"/>
      <c r="T2084" s="322"/>
      <c r="U2084" s="322"/>
    </row>
    <row r="2085" spans="3:21" ht="18">
      <c r="C2085" s="321"/>
      <c r="D2085" s="322"/>
      <c r="E2085" s="322"/>
      <c r="F2085" s="322"/>
      <c r="G2085" s="322"/>
      <c r="H2085" s="322"/>
      <c r="I2085" s="322"/>
      <c r="J2085" s="322"/>
      <c r="K2085" s="322"/>
      <c r="L2085" s="322"/>
      <c r="M2085" s="322"/>
      <c r="N2085" s="322"/>
      <c r="O2085" s="322"/>
      <c r="P2085" s="322"/>
      <c r="Q2085" s="322"/>
      <c r="R2085" s="322"/>
      <c r="S2085" s="322"/>
      <c r="T2085" s="322"/>
      <c r="U2085" s="322"/>
    </row>
    <row r="2086" spans="3:21" ht="18">
      <c r="C2086" s="321"/>
      <c r="D2086" s="322"/>
      <c r="E2086" s="322"/>
      <c r="F2086" s="322"/>
      <c r="G2086" s="322"/>
      <c r="H2086" s="322"/>
      <c r="I2086" s="322"/>
      <c r="J2086" s="322"/>
      <c r="K2086" s="322"/>
      <c r="L2086" s="322"/>
      <c r="M2086" s="322"/>
      <c r="N2086" s="322"/>
      <c r="O2086" s="322"/>
      <c r="P2086" s="322"/>
      <c r="Q2086" s="322"/>
      <c r="R2086" s="322"/>
      <c r="S2086" s="322"/>
      <c r="T2086" s="322"/>
      <c r="U2086" s="322"/>
    </row>
    <row r="2087" spans="3:21" ht="18">
      <c r="C2087" s="321"/>
      <c r="D2087" s="322"/>
      <c r="E2087" s="322"/>
      <c r="F2087" s="322"/>
      <c r="G2087" s="322"/>
      <c r="H2087" s="322"/>
      <c r="I2087" s="322"/>
      <c r="J2087" s="322"/>
      <c r="K2087" s="322"/>
      <c r="L2087" s="322"/>
      <c r="M2087" s="322"/>
      <c r="N2087" s="322"/>
      <c r="O2087" s="322"/>
      <c r="P2087" s="322"/>
      <c r="Q2087" s="322"/>
      <c r="R2087" s="322"/>
      <c r="S2087" s="322"/>
      <c r="T2087" s="322"/>
      <c r="U2087" s="322"/>
    </row>
    <row r="2088" spans="3:21" ht="18">
      <c r="C2088" s="321"/>
      <c r="D2088" s="322"/>
      <c r="E2088" s="322"/>
      <c r="F2088" s="322"/>
      <c r="G2088" s="322"/>
      <c r="H2088" s="322"/>
      <c r="I2088" s="322"/>
      <c r="J2088" s="322"/>
      <c r="K2088" s="322"/>
      <c r="L2088" s="322"/>
      <c r="M2088" s="322"/>
      <c r="N2088" s="322"/>
      <c r="O2088" s="322"/>
      <c r="P2088" s="322"/>
      <c r="Q2088" s="322"/>
      <c r="R2088" s="322"/>
      <c r="S2088" s="322"/>
      <c r="T2088" s="322"/>
      <c r="U2088" s="322"/>
    </row>
    <row r="2089" spans="3:21" ht="18">
      <c r="C2089" s="321"/>
      <c r="D2089" s="322"/>
      <c r="E2089" s="322"/>
      <c r="F2089" s="322"/>
      <c r="G2089" s="322"/>
      <c r="H2089" s="322"/>
      <c r="I2089" s="322"/>
      <c r="J2089" s="322"/>
      <c r="K2089" s="322"/>
      <c r="L2089" s="322"/>
      <c r="M2089" s="322"/>
      <c r="N2089" s="322"/>
      <c r="O2089" s="322"/>
      <c r="P2089" s="322"/>
      <c r="Q2089" s="322"/>
      <c r="R2089" s="322"/>
      <c r="S2089" s="322"/>
      <c r="T2089" s="322"/>
      <c r="U2089" s="322"/>
    </row>
    <row r="2090" spans="3:21" ht="18">
      <c r="C2090" s="321"/>
      <c r="D2090" s="322"/>
      <c r="E2090" s="322"/>
      <c r="F2090" s="322"/>
      <c r="G2090" s="322"/>
      <c r="H2090" s="322"/>
      <c r="I2090" s="322"/>
      <c r="J2090" s="322"/>
      <c r="K2090" s="322"/>
      <c r="L2090" s="322"/>
      <c r="M2090" s="322"/>
      <c r="N2090" s="322"/>
      <c r="O2090" s="322"/>
      <c r="P2090" s="322"/>
      <c r="Q2090" s="322"/>
      <c r="R2090" s="322"/>
      <c r="S2090" s="322"/>
      <c r="T2090" s="322"/>
      <c r="U2090" s="322"/>
    </row>
    <row r="2091" spans="3:21" ht="18">
      <c r="C2091" s="321"/>
      <c r="D2091" s="322"/>
      <c r="E2091" s="322"/>
      <c r="F2091" s="322"/>
      <c r="G2091" s="322"/>
      <c r="H2091" s="322"/>
      <c r="I2091" s="322"/>
      <c r="J2091" s="322"/>
      <c r="K2091" s="322"/>
      <c r="L2091" s="322"/>
      <c r="M2091" s="322"/>
      <c r="N2091" s="322"/>
      <c r="O2091" s="322"/>
      <c r="P2091" s="322"/>
      <c r="Q2091" s="322"/>
      <c r="R2091" s="322"/>
      <c r="S2091" s="322"/>
      <c r="T2091" s="322"/>
      <c r="U2091" s="322"/>
    </row>
    <row r="2092" spans="3:21" ht="18">
      <c r="C2092" s="321"/>
      <c r="D2092" s="322"/>
      <c r="E2092" s="322"/>
      <c r="F2092" s="322"/>
      <c r="G2092" s="322"/>
      <c r="H2092" s="322"/>
      <c r="I2092" s="322"/>
      <c r="J2092" s="322"/>
      <c r="K2092" s="322"/>
      <c r="L2092" s="322"/>
      <c r="M2092" s="322"/>
      <c r="N2092" s="322"/>
      <c r="O2092" s="322"/>
      <c r="P2092" s="322"/>
      <c r="Q2092" s="322"/>
      <c r="R2092" s="322"/>
      <c r="S2092" s="322"/>
      <c r="T2092" s="322"/>
      <c r="U2092" s="322"/>
    </row>
    <row r="2093" spans="3:21" ht="18">
      <c r="C2093" s="321"/>
      <c r="D2093" s="322"/>
      <c r="E2093" s="322"/>
      <c r="F2093" s="322"/>
      <c r="G2093" s="322"/>
      <c r="H2093" s="322"/>
      <c r="I2093" s="322"/>
      <c r="J2093" s="322"/>
      <c r="K2093" s="322"/>
      <c r="L2093" s="322"/>
      <c r="M2093" s="322"/>
      <c r="N2093" s="322"/>
      <c r="O2093" s="322"/>
      <c r="P2093" s="322"/>
      <c r="Q2093" s="322"/>
      <c r="R2093" s="322"/>
      <c r="S2093" s="322"/>
      <c r="T2093" s="322"/>
      <c r="U2093" s="322"/>
    </row>
    <row r="2094" spans="3:21" ht="18">
      <c r="C2094" s="321"/>
      <c r="D2094" s="322"/>
      <c r="E2094" s="322"/>
      <c r="F2094" s="322"/>
      <c r="G2094" s="322"/>
      <c r="H2094" s="322"/>
      <c r="I2094" s="322"/>
      <c r="J2094" s="322"/>
      <c r="K2094" s="322"/>
      <c r="L2094" s="322"/>
      <c r="M2094" s="322"/>
      <c r="N2094" s="322"/>
      <c r="O2094" s="322"/>
      <c r="P2094" s="322"/>
      <c r="Q2094" s="322"/>
      <c r="R2094" s="322"/>
      <c r="S2094" s="322"/>
      <c r="T2094" s="322"/>
      <c r="U2094" s="322"/>
    </row>
    <row r="2095" spans="3:21" ht="18">
      <c r="C2095" s="321"/>
      <c r="D2095" s="322"/>
      <c r="E2095" s="322"/>
      <c r="F2095" s="322"/>
      <c r="G2095" s="322"/>
      <c r="H2095" s="322"/>
      <c r="I2095" s="322"/>
      <c r="J2095" s="322"/>
      <c r="K2095" s="322"/>
      <c r="L2095" s="322"/>
      <c r="M2095" s="322"/>
      <c r="N2095" s="322"/>
      <c r="O2095" s="322"/>
      <c r="P2095" s="322"/>
      <c r="Q2095" s="322"/>
      <c r="R2095" s="322"/>
      <c r="S2095" s="322"/>
      <c r="T2095" s="322"/>
      <c r="U2095" s="322"/>
    </row>
    <row r="2096" spans="3:21" ht="18">
      <c r="C2096" s="321"/>
      <c r="D2096" s="322"/>
      <c r="E2096" s="322"/>
      <c r="F2096" s="322"/>
      <c r="G2096" s="322"/>
      <c r="H2096" s="322"/>
      <c r="I2096" s="322"/>
      <c r="J2096" s="322"/>
      <c r="K2096" s="322"/>
      <c r="L2096" s="322"/>
      <c r="M2096" s="322"/>
      <c r="N2096" s="322"/>
      <c r="O2096" s="322"/>
      <c r="P2096" s="322"/>
      <c r="Q2096" s="322"/>
      <c r="R2096" s="322"/>
      <c r="S2096" s="322"/>
      <c r="T2096" s="322"/>
      <c r="U2096" s="322"/>
    </row>
    <row r="2097" spans="3:21" ht="18">
      <c r="C2097" s="321"/>
      <c r="D2097" s="322"/>
      <c r="E2097" s="322"/>
      <c r="F2097" s="322"/>
      <c r="G2097" s="322"/>
      <c r="H2097" s="322"/>
      <c r="I2097" s="322"/>
      <c r="J2097" s="322"/>
      <c r="K2097" s="322"/>
      <c r="L2097" s="322"/>
      <c r="M2097" s="322"/>
      <c r="N2097" s="322"/>
      <c r="O2097" s="322"/>
      <c r="P2097" s="322"/>
      <c r="Q2097" s="322"/>
      <c r="R2097" s="322"/>
      <c r="S2097" s="322"/>
      <c r="T2097" s="322"/>
      <c r="U2097" s="322"/>
    </row>
    <row r="2098" spans="3:21" ht="18">
      <c r="C2098" s="321"/>
      <c r="D2098" s="322"/>
      <c r="E2098" s="322"/>
      <c r="F2098" s="322"/>
      <c r="G2098" s="322"/>
      <c r="H2098" s="322"/>
      <c r="I2098" s="322"/>
      <c r="J2098" s="322"/>
      <c r="K2098" s="322"/>
      <c r="L2098" s="322"/>
      <c r="M2098" s="322"/>
      <c r="N2098" s="322"/>
      <c r="O2098" s="322"/>
      <c r="P2098" s="322"/>
      <c r="Q2098" s="322"/>
      <c r="R2098" s="322"/>
      <c r="S2098" s="322"/>
      <c r="T2098" s="322"/>
      <c r="U2098" s="322"/>
    </row>
    <row r="2099" spans="3:21" ht="18">
      <c r="C2099" s="321"/>
      <c r="D2099" s="322"/>
      <c r="E2099" s="322"/>
      <c r="F2099" s="322"/>
      <c r="G2099" s="322"/>
      <c r="H2099" s="322"/>
      <c r="I2099" s="322"/>
      <c r="J2099" s="322"/>
      <c r="K2099" s="322"/>
      <c r="L2099" s="322"/>
      <c r="M2099" s="322"/>
      <c r="N2099" s="322"/>
      <c r="O2099" s="322"/>
      <c r="P2099" s="322"/>
      <c r="Q2099" s="322"/>
      <c r="R2099" s="322"/>
      <c r="S2099" s="322"/>
      <c r="T2099" s="322"/>
      <c r="U2099" s="322"/>
    </row>
    <row r="2100" spans="3:21" ht="18">
      <c r="C2100" s="321"/>
      <c r="D2100" s="322"/>
      <c r="E2100" s="322"/>
      <c r="F2100" s="322"/>
      <c r="G2100" s="322"/>
      <c r="H2100" s="322"/>
      <c r="I2100" s="322"/>
      <c r="J2100" s="322"/>
      <c r="K2100" s="322"/>
      <c r="L2100" s="322"/>
      <c r="M2100" s="322"/>
      <c r="N2100" s="322"/>
      <c r="O2100" s="322"/>
      <c r="P2100" s="322"/>
      <c r="Q2100" s="322"/>
      <c r="R2100" s="322"/>
      <c r="S2100" s="322"/>
      <c r="T2100" s="322"/>
      <c r="U2100" s="322"/>
    </row>
    <row r="2101" spans="3:21" ht="18">
      <c r="C2101" s="321"/>
      <c r="D2101" s="322"/>
      <c r="E2101" s="322"/>
      <c r="F2101" s="322"/>
      <c r="G2101" s="322"/>
      <c r="H2101" s="322"/>
      <c r="I2101" s="322"/>
      <c r="J2101" s="322"/>
      <c r="K2101" s="322"/>
      <c r="L2101" s="322"/>
      <c r="M2101" s="322"/>
      <c r="N2101" s="322"/>
      <c r="O2101" s="322"/>
      <c r="P2101" s="322"/>
      <c r="Q2101" s="322"/>
      <c r="R2101" s="322"/>
      <c r="S2101" s="322"/>
      <c r="T2101" s="322"/>
      <c r="U2101" s="322"/>
    </row>
    <row r="2102" spans="3:21" ht="18">
      <c r="C2102" s="321"/>
      <c r="D2102" s="322"/>
      <c r="E2102" s="322"/>
      <c r="F2102" s="322"/>
      <c r="G2102" s="322"/>
      <c r="H2102" s="322"/>
      <c r="I2102" s="322"/>
      <c r="J2102" s="322"/>
      <c r="K2102" s="322"/>
      <c r="L2102" s="322"/>
      <c r="M2102" s="322"/>
      <c r="N2102" s="322"/>
      <c r="O2102" s="322"/>
      <c r="P2102" s="322"/>
      <c r="Q2102" s="322"/>
      <c r="R2102" s="322"/>
      <c r="S2102" s="322"/>
      <c r="T2102" s="322"/>
      <c r="U2102" s="322"/>
    </row>
    <row r="2103" spans="3:21" ht="18">
      <c r="C2103" s="321"/>
      <c r="D2103" s="322"/>
      <c r="E2103" s="322"/>
      <c r="F2103" s="322"/>
      <c r="G2103" s="322"/>
      <c r="H2103" s="322"/>
      <c r="I2103" s="322"/>
      <c r="J2103" s="322"/>
      <c r="K2103" s="322"/>
      <c r="L2103" s="322"/>
      <c r="M2103" s="322"/>
      <c r="N2103" s="322"/>
      <c r="O2103" s="322"/>
      <c r="P2103" s="322"/>
      <c r="Q2103" s="322"/>
      <c r="R2103" s="322"/>
      <c r="S2103" s="322"/>
      <c r="T2103" s="322"/>
      <c r="U2103" s="322"/>
    </row>
    <row r="2104" spans="3:21" ht="18">
      <c r="C2104" s="321"/>
      <c r="D2104" s="322"/>
      <c r="E2104" s="322"/>
      <c r="F2104" s="322"/>
      <c r="G2104" s="322"/>
      <c r="H2104" s="322"/>
      <c r="I2104" s="322"/>
      <c r="J2104" s="322"/>
      <c r="K2104" s="322"/>
      <c r="L2104" s="322"/>
      <c r="M2104" s="322"/>
      <c r="N2104" s="322"/>
      <c r="O2104" s="322"/>
      <c r="P2104" s="322"/>
      <c r="Q2104" s="322"/>
      <c r="R2104" s="322"/>
      <c r="S2104" s="322"/>
      <c r="T2104" s="322"/>
      <c r="U2104" s="322"/>
    </row>
    <row r="2105" spans="3:21" ht="18">
      <c r="C2105" s="321"/>
      <c r="D2105" s="322"/>
      <c r="E2105" s="322"/>
      <c r="F2105" s="322"/>
      <c r="G2105" s="322"/>
      <c r="H2105" s="322"/>
      <c r="I2105" s="322"/>
      <c r="J2105" s="322"/>
      <c r="K2105" s="322"/>
      <c r="L2105" s="322"/>
      <c r="M2105" s="322"/>
      <c r="N2105" s="322"/>
      <c r="O2105" s="322"/>
      <c r="P2105" s="322"/>
      <c r="Q2105" s="322"/>
      <c r="R2105" s="322"/>
      <c r="S2105" s="322"/>
      <c r="T2105" s="322"/>
      <c r="U2105" s="322"/>
    </row>
    <row r="2106" spans="3:21" ht="18">
      <c r="C2106" s="321"/>
      <c r="D2106" s="322"/>
      <c r="E2106" s="322"/>
      <c r="F2106" s="322"/>
      <c r="G2106" s="322"/>
      <c r="H2106" s="322"/>
      <c r="I2106" s="322"/>
      <c r="J2106" s="322"/>
      <c r="K2106" s="322"/>
      <c r="L2106" s="322"/>
      <c r="M2106" s="322"/>
      <c r="N2106" s="322"/>
      <c r="O2106" s="322"/>
      <c r="P2106" s="322"/>
      <c r="Q2106" s="322"/>
      <c r="R2106" s="322"/>
      <c r="S2106" s="322"/>
      <c r="T2106" s="322"/>
      <c r="U2106" s="322"/>
    </row>
    <row r="2107" spans="3:21" ht="18">
      <c r="C2107" s="321"/>
      <c r="D2107" s="322"/>
      <c r="E2107" s="322"/>
      <c r="F2107" s="322"/>
      <c r="G2107" s="322"/>
      <c r="H2107" s="322"/>
      <c r="I2107" s="322"/>
      <c r="J2107" s="322"/>
      <c r="K2107" s="322"/>
      <c r="L2107" s="322"/>
      <c r="M2107" s="322"/>
      <c r="N2107" s="322"/>
      <c r="O2107" s="322"/>
      <c r="P2107" s="322"/>
      <c r="Q2107" s="322"/>
      <c r="R2107" s="322"/>
      <c r="S2107" s="322"/>
      <c r="T2107" s="322"/>
      <c r="U2107" s="322"/>
    </row>
    <row r="2108" spans="3:21" ht="18">
      <c r="C2108" s="321"/>
      <c r="D2108" s="322"/>
      <c r="E2108" s="322"/>
      <c r="F2108" s="322"/>
      <c r="G2108" s="322"/>
      <c r="H2108" s="322"/>
      <c r="I2108" s="322"/>
      <c r="J2108" s="322"/>
      <c r="K2108" s="322"/>
      <c r="L2108" s="322"/>
      <c r="M2108" s="322"/>
      <c r="N2108" s="322"/>
      <c r="O2108" s="322"/>
      <c r="P2108" s="322"/>
      <c r="Q2108" s="322"/>
      <c r="R2108" s="322"/>
      <c r="S2108" s="322"/>
      <c r="T2108" s="322"/>
      <c r="U2108" s="322"/>
    </row>
    <row r="2109" spans="3:21" ht="18">
      <c r="C2109" s="321"/>
      <c r="D2109" s="322"/>
      <c r="E2109" s="322"/>
      <c r="F2109" s="322"/>
      <c r="G2109" s="322"/>
      <c r="H2109" s="322"/>
      <c r="I2109" s="322"/>
      <c r="J2109" s="322"/>
      <c r="K2109" s="322"/>
      <c r="L2109" s="322"/>
      <c r="M2109" s="322"/>
      <c r="N2109" s="322"/>
      <c r="O2109" s="322"/>
      <c r="P2109" s="322"/>
      <c r="Q2109" s="322"/>
      <c r="R2109" s="322"/>
      <c r="S2109" s="322"/>
      <c r="T2109" s="322"/>
      <c r="U2109" s="322"/>
    </row>
    <row r="2110" spans="3:21" ht="18">
      <c r="C2110" s="321"/>
      <c r="D2110" s="322"/>
      <c r="E2110" s="322"/>
      <c r="F2110" s="322"/>
      <c r="G2110" s="322"/>
      <c r="H2110" s="322"/>
      <c r="I2110" s="322"/>
      <c r="J2110" s="322"/>
      <c r="K2110" s="322"/>
      <c r="L2110" s="322"/>
      <c r="M2110" s="322"/>
      <c r="N2110" s="322"/>
      <c r="O2110" s="322"/>
      <c r="P2110" s="322"/>
      <c r="Q2110" s="322"/>
      <c r="R2110" s="322"/>
      <c r="S2110" s="322"/>
      <c r="T2110" s="322"/>
      <c r="U2110" s="322"/>
    </row>
    <row r="2111" spans="3:21" ht="18">
      <c r="C2111" s="321"/>
      <c r="D2111" s="322"/>
      <c r="E2111" s="322"/>
      <c r="F2111" s="322"/>
      <c r="G2111" s="322"/>
      <c r="H2111" s="322"/>
      <c r="I2111" s="322"/>
      <c r="J2111" s="322"/>
      <c r="K2111" s="322"/>
      <c r="L2111" s="322"/>
      <c r="M2111" s="322"/>
      <c r="N2111" s="322"/>
      <c r="O2111" s="322"/>
      <c r="P2111" s="322"/>
      <c r="Q2111" s="322"/>
      <c r="R2111" s="322"/>
      <c r="S2111" s="322"/>
      <c r="T2111" s="322"/>
      <c r="U2111" s="322"/>
    </row>
    <row r="2112" spans="3:21" ht="18">
      <c r="C2112" s="321"/>
      <c r="D2112" s="322"/>
      <c r="E2112" s="322"/>
      <c r="F2112" s="322"/>
      <c r="G2112" s="322"/>
      <c r="H2112" s="322"/>
      <c r="I2112" s="322"/>
      <c r="J2112" s="322"/>
      <c r="K2112" s="322"/>
      <c r="L2112" s="322"/>
      <c r="M2112" s="322"/>
      <c r="N2112" s="322"/>
      <c r="O2112" s="322"/>
      <c r="P2112" s="322"/>
      <c r="Q2112" s="322"/>
      <c r="R2112" s="322"/>
      <c r="S2112" s="322"/>
      <c r="T2112" s="322"/>
      <c r="U2112" s="322"/>
    </row>
    <row r="2113" spans="3:21" ht="18">
      <c r="C2113" s="321"/>
      <c r="D2113" s="322"/>
      <c r="E2113" s="322"/>
      <c r="F2113" s="322"/>
      <c r="G2113" s="322"/>
      <c r="H2113" s="322"/>
      <c r="I2113" s="322"/>
      <c r="J2113" s="322"/>
      <c r="K2113" s="322"/>
      <c r="L2113" s="322"/>
      <c r="M2113" s="322"/>
      <c r="N2113" s="322"/>
      <c r="O2113" s="322"/>
      <c r="P2113" s="322"/>
      <c r="Q2113" s="322"/>
      <c r="R2113" s="322"/>
      <c r="S2113" s="322"/>
      <c r="T2113" s="322"/>
      <c r="U2113" s="322"/>
    </row>
    <row r="2114" spans="3:21" ht="18">
      <c r="C2114" s="321"/>
      <c r="D2114" s="322"/>
      <c r="E2114" s="322"/>
      <c r="F2114" s="322"/>
      <c r="G2114" s="322"/>
      <c r="H2114" s="322"/>
      <c r="I2114" s="322"/>
      <c r="J2114" s="322"/>
      <c r="K2114" s="322"/>
      <c r="L2114" s="322"/>
      <c r="M2114" s="322"/>
      <c r="N2114" s="322"/>
      <c r="O2114" s="322"/>
      <c r="P2114" s="322"/>
      <c r="Q2114" s="322"/>
      <c r="R2114" s="322"/>
      <c r="S2114" s="322"/>
      <c r="T2114" s="322"/>
      <c r="U2114" s="322"/>
    </row>
    <row r="2115" spans="3:21" ht="18">
      <c r="C2115" s="321"/>
      <c r="D2115" s="322"/>
      <c r="E2115" s="322"/>
      <c r="F2115" s="322"/>
      <c r="G2115" s="322"/>
      <c r="H2115" s="322"/>
      <c r="I2115" s="322"/>
      <c r="J2115" s="322"/>
      <c r="K2115" s="322"/>
      <c r="L2115" s="322"/>
      <c r="M2115" s="322"/>
      <c r="N2115" s="322"/>
      <c r="O2115" s="322"/>
      <c r="P2115" s="322"/>
      <c r="Q2115" s="322"/>
      <c r="R2115" s="322"/>
      <c r="S2115" s="322"/>
      <c r="T2115" s="322"/>
      <c r="U2115" s="322"/>
    </row>
    <row r="2116" spans="3:21" ht="18">
      <c r="C2116" s="321"/>
      <c r="D2116" s="322"/>
      <c r="E2116" s="322"/>
      <c r="F2116" s="322"/>
      <c r="G2116" s="322"/>
      <c r="H2116" s="322"/>
      <c r="I2116" s="322"/>
      <c r="J2116" s="322"/>
      <c r="K2116" s="322"/>
      <c r="L2116" s="322"/>
      <c r="M2116" s="322"/>
      <c r="N2116" s="322"/>
      <c r="O2116" s="322"/>
      <c r="P2116" s="322"/>
      <c r="Q2116" s="322"/>
      <c r="R2116" s="322"/>
      <c r="S2116" s="322"/>
      <c r="T2116" s="322"/>
      <c r="U2116" s="322"/>
    </row>
    <row r="2117" spans="3:21" ht="18">
      <c r="C2117" s="321"/>
      <c r="D2117" s="322"/>
      <c r="E2117" s="322"/>
      <c r="F2117" s="322"/>
      <c r="G2117" s="322"/>
      <c r="H2117" s="322"/>
      <c r="I2117" s="322"/>
      <c r="J2117" s="322"/>
      <c r="K2117" s="322"/>
      <c r="L2117" s="322"/>
      <c r="M2117" s="322"/>
      <c r="N2117" s="322"/>
      <c r="O2117" s="322"/>
      <c r="P2117" s="322"/>
      <c r="Q2117" s="322"/>
      <c r="R2117" s="322"/>
      <c r="S2117" s="322"/>
      <c r="T2117" s="322"/>
      <c r="U2117" s="322"/>
    </row>
    <row r="2118" spans="3:21" ht="18">
      <c r="C2118" s="321"/>
      <c r="D2118" s="322"/>
      <c r="E2118" s="322"/>
      <c r="F2118" s="322"/>
      <c r="G2118" s="322"/>
      <c r="H2118" s="322"/>
      <c r="I2118" s="322"/>
      <c r="J2118" s="322"/>
      <c r="K2118" s="322"/>
      <c r="L2118" s="322"/>
      <c r="M2118" s="322"/>
      <c r="N2118" s="322"/>
      <c r="O2118" s="322"/>
      <c r="P2118" s="322"/>
      <c r="Q2118" s="322"/>
      <c r="R2118" s="322"/>
      <c r="S2118" s="322"/>
      <c r="T2118" s="322"/>
      <c r="U2118" s="322"/>
    </row>
    <row r="2119" spans="3:21" ht="18">
      <c r="C2119" s="321"/>
      <c r="D2119" s="322"/>
      <c r="E2119" s="322"/>
      <c r="F2119" s="322"/>
      <c r="G2119" s="322"/>
      <c r="H2119" s="322"/>
      <c r="I2119" s="322"/>
      <c r="J2119" s="322"/>
      <c r="K2119" s="322"/>
      <c r="L2119" s="322"/>
      <c r="M2119" s="322"/>
      <c r="N2119" s="322"/>
      <c r="O2119" s="322"/>
      <c r="P2119" s="322"/>
      <c r="Q2119" s="322"/>
      <c r="R2119" s="322"/>
      <c r="S2119" s="322"/>
      <c r="T2119" s="322"/>
      <c r="U2119" s="322"/>
    </row>
    <row r="2120" spans="3:21" ht="18">
      <c r="C2120" s="321"/>
      <c r="D2120" s="322"/>
      <c r="E2120" s="322"/>
      <c r="F2120" s="322"/>
      <c r="G2120" s="322"/>
      <c r="H2120" s="322"/>
      <c r="I2120" s="322"/>
      <c r="J2120" s="322"/>
      <c r="K2120" s="322"/>
      <c r="L2120" s="322"/>
      <c r="M2120" s="322"/>
      <c r="N2120" s="322"/>
      <c r="O2120" s="322"/>
      <c r="P2120" s="322"/>
      <c r="Q2120" s="322"/>
      <c r="R2120" s="322"/>
      <c r="S2120" s="322"/>
      <c r="T2120" s="322"/>
      <c r="U2120" s="322"/>
    </row>
    <row r="2121" spans="3:21" ht="18">
      <c r="C2121" s="321"/>
      <c r="D2121" s="322"/>
      <c r="E2121" s="322"/>
      <c r="F2121" s="322"/>
      <c r="G2121" s="322"/>
      <c r="H2121" s="322"/>
      <c r="I2121" s="322"/>
      <c r="J2121" s="322"/>
      <c r="K2121" s="322"/>
      <c r="L2121" s="322"/>
      <c r="M2121" s="322"/>
      <c r="N2121" s="322"/>
      <c r="O2121" s="322"/>
      <c r="P2121" s="322"/>
      <c r="Q2121" s="322"/>
      <c r="R2121" s="322"/>
      <c r="S2121" s="322"/>
      <c r="T2121" s="322"/>
      <c r="U2121" s="322"/>
    </row>
    <row r="2122" spans="3:21" ht="18">
      <c r="C2122" s="321"/>
      <c r="D2122" s="322"/>
      <c r="E2122" s="322"/>
      <c r="F2122" s="322"/>
      <c r="G2122" s="322"/>
      <c r="H2122" s="322"/>
      <c r="I2122" s="322"/>
      <c r="J2122" s="322"/>
      <c r="K2122" s="322"/>
      <c r="L2122" s="322"/>
      <c r="M2122" s="322"/>
      <c r="N2122" s="322"/>
      <c r="O2122" s="322"/>
      <c r="P2122" s="322"/>
      <c r="Q2122" s="322"/>
      <c r="R2122" s="322"/>
      <c r="S2122" s="322"/>
      <c r="T2122" s="322"/>
      <c r="U2122" s="322"/>
    </row>
    <row r="2123" spans="3:21" ht="18">
      <c r="C2123" s="321"/>
      <c r="D2123" s="322"/>
      <c r="E2123" s="322"/>
      <c r="F2123" s="322"/>
      <c r="G2123" s="322"/>
      <c r="H2123" s="322"/>
      <c r="I2123" s="322"/>
      <c r="J2123" s="322"/>
      <c r="K2123" s="322"/>
      <c r="L2123" s="322"/>
      <c r="M2123" s="322"/>
      <c r="N2123" s="322"/>
      <c r="O2123" s="322"/>
      <c r="P2123" s="322"/>
      <c r="Q2123" s="322"/>
      <c r="R2123" s="322"/>
      <c r="S2123" s="322"/>
      <c r="T2123" s="322"/>
      <c r="U2123" s="322"/>
    </row>
    <row r="2124" spans="3:21" ht="18">
      <c r="C2124" s="321"/>
      <c r="D2124" s="322"/>
      <c r="E2124" s="322"/>
      <c r="F2124" s="322"/>
      <c r="G2124" s="322"/>
      <c r="H2124" s="322"/>
      <c r="I2124" s="322"/>
      <c r="J2124" s="322"/>
      <c r="K2124" s="322"/>
      <c r="L2124" s="322"/>
      <c r="M2124" s="322"/>
      <c r="N2124" s="322"/>
      <c r="O2124" s="322"/>
      <c r="P2124" s="322"/>
      <c r="Q2124" s="322"/>
      <c r="R2124" s="322"/>
      <c r="S2124" s="322"/>
      <c r="T2124" s="322"/>
      <c r="U2124" s="322"/>
    </row>
    <row r="2125" spans="3:21" ht="18">
      <c r="C2125" s="321"/>
      <c r="D2125" s="322"/>
      <c r="E2125" s="322"/>
      <c r="F2125" s="322"/>
      <c r="G2125" s="322"/>
      <c r="H2125" s="322"/>
      <c r="I2125" s="322"/>
      <c r="J2125" s="322"/>
      <c r="K2125" s="322"/>
      <c r="L2125" s="322"/>
      <c r="M2125" s="322"/>
      <c r="N2125" s="322"/>
      <c r="O2125" s="322"/>
      <c r="P2125" s="322"/>
      <c r="Q2125" s="322"/>
      <c r="R2125" s="322"/>
      <c r="S2125" s="322"/>
      <c r="T2125" s="322"/>
      <c r="U2125" s="322"/>
    </row>
    <row r="2126" spans="3:21" ht="18">
      <c r="C2126" s="321"/>
      <c r="D2126" s="322"/>
      <c r="E2126" s="322"/>
      <c r="F2126" s="322"/>
      <c r="G2126" s="322"/>
      <c r="H2126" s="322"/>
      <c r="I2126" s="322"/>
      <c r="J2126" s="322"/>
      <c r="K2126" s="322"/>
      <c r="L2126" s="322"/>
      <c r="M2126" s="322"/>
      <c r="N2126" s="322"/>
      <c r="O2126" s="322"/>
      <c r="P2126" s="322"/>
      <c r="Q2126" s="322"/>
      <c r="R2126" s="322"/>
      <c r="S2126" s="322"/>
      <c r="T2126" s="322"/>
      <c r="U2126" s="322"/>
    </row>
    <row r="2127" spans="3:21" ht="18">
      <c r="C2127" s="321"/>
      <c r="D2127" s="322"/>
      <c r="E2127" s="322"/>
      <c r="F2127" s="322"/>
      <c r="G2127" s="322"/>
      <c r="H2127" s="322"/>
      <c r="I2127" s="322"/>
      <c r="J2127" s="322"/>
      <c r="K2127" s="322"/>
      <c r="L2127" s="322"/>
      <c r="M2127" s="322"/>
      <c r="N2127" s="322"/>
      <c r="O2127" s="322"/>
      <c r="P2127" s="322"/>
      <c r="Q2127" s="322"/>
      <c r="R2127" s="322"/>
      <c r="S2127" s="322"/>
      <c r="T2127" s="322"/>
      <c r="U2127" s="322"/>
    </row>
    <row r="2128" spans="3:21" ht="18">
      <c r="C2128" s="321"/>
      <c r="D2128" s="322"/>
      <c r="E2128" s="322"/>
      <c r="F2128" s="322"/>
      <c r="G2128" s="322"/>
      <c r="H2128" s="322"/>
      <c r="I2128" s="322"/>
      <c r="J2128" s="322"/>
      <c r="K2128" s="322"/>
      <c r="L2128" s="322"/>
      <c r="M2128" s="322"/>
      <c r="N2128" s="322"/>
      <c r="O2128" s="322"/>
      <c r="P2128" s="322"/>
      <c r="Q2128" s="322"/>
      <c r="R2128" s="322"/>
      <c r="S2128" s="322"/>
      <c r="T2128" s="322"/>
      <c r="U2128" s="322"/>
    </row>
    <row r="2129" spans="3:21" ht="18">
      <c r="C2129" s="321"/>
      <c r="D2129" s="322"/>
      <c r="E2129" s="322"/>
      <c r="F2129" s="322"/>
      <c r="G2129" s="322"/>
      <c r="H2129" s="322"/>
      <c r="I2129" s="322"/>
      <c r="J2129" s="322"/>
      <c r="K2129" s="322"/>
      <c r="L2129" s="322"/>
      <c r="M2129" s="322"/>
      <c r="N2129" s="322"/>
      <c r="O2129" s="322"/>
      <c r="P2129" s="322"/>
      <c r="Q2129" s="322"/>
      <c r="R2129" s="322"/>
      <c r="S2129" s="322"/>
      <c r="T2129" s="322"/>
      <c r="U2129" s="322"/>
    </row>
    <row r="2130" spans="3:21" ht="18">
      <c r="C2130" s="321"/>
      <c r="D2130" s="322"/>
      <c r="E2130" s="322"/>
      <c r="F2130" s="322"/>
      <c r="G2130" s="322"/>
      <c r="H2130" s="322"/>
      <c r="I2130" s="322"/>
      <c r="J2130" s="322"/>
      <c r="K2130" s="322"/>
      <c r="L2130" s="322"/>
      <c r="M2130" s="322"/>
      <c r="N2130" s="322"/>
      <c r="O2130" s="322"/>
      <c r="P2130" s="322"/>
      <c r="Q2130" s="322"/>
      <c r="R2130" s="322"/>
      <c r="S2130" s="322"/>
      <c r="T2130" s="322"/>
      <c r="U2130" s="322"/>
    </row>
    <row r="2131" spans="3:21" ht="18">
      <c r="C2131" s="321"/>
      <c r="D2131" s="322"/>
      <c r="E2131" s="322"/>
      <c r="F2131" s="322"/>
      <c r="G2131" s="322"/>
      <c r="H2131" s="322"/>
      <c r="I2131" s="322"/>
      <c r="J2131" s="322"/>
      <c r="K2131" s="322"/>
      <c r="L2131" s="322"/>
      <c r="M2131" s="322"/>
      <c r="N2131" s="322"/>
      <c r="O2131" s="322"/>
      <c r="P2131" s="322"/>
      <c r="Q2131" s="322"/>
      <c r="R2131" s="322"/>
      <c r="S2131" s="322"/>
      <c r="T2131" s="322"/>
      <c r="U2131" s="322"/>
    </row>
    <row r="2132" spans="3:21" ht="18">
      <c r="C2132" s="321"/>
      <c r="D2132" s="322"/>
      <c r="E2132" s="322"/>
      <c r="F2132" s="322"/>
      <c r="G2132" s="322"/>
      <c r="H2132" s="322"/>
      <c r="I2132" s="322"/>
      <c r="J2132" s="322"/>
      <c r="K2132" s="322"/>
      <c r="L2132" s="322"/>
      <c r="M2132" s="322"/>
      <c r="N2132" s="322"/>
      <c r="O2132" s="322"/>
      <c r="P2132" s="322"/>
      <c r="Q2132" s="322"/>
      <c r="R2132" s="322"/>
      <c r="S2132" s="322"/>
      <c r="T2132" s="322"/>
      <c r="U2132" s="322"/>
    </row>
    <row r="2133" spans="3:21" ht="18">
      <c r="C2133" s="321"/>
      <c r="D2133" s="322"/>
      <c r="E2133" s="322"/>
      <c r="F2133" s="322"/>
      <c r="G2133" s="322"/>
      <c r="H2133" s="322"/>
      <c r="I2133" s="322"/>
      <c r="J2133" s="322"/>
      <c r="K2133" s="322"/>
      <c r="L2133" s="322"/>
      <c r="M2133" s="322"/>
      <c r="N2133" s="322"/>
      <c r="O2133" s="322"/>
      <c r="P2133" s="322"/>
      <c r="Q2133" s="322"/>
      <c r="R2133" s="322"/>
      <c r="S2133" s="322"/>
      <c r="T2133" s="322"/>
      <c r="U2133" s="322"/>
    </row>
    <row r="2134" spans="3:21" ht="18">
      <c r="C2134" s="321"/>
      <c r="D2134" s="322"/>
      <c r="E2134" s="322"/>
      <c r="F2134" s="322"/>
      <c r="G2134" s="322"/>
      <c r="H2134" s="322"/>
      <c r="I2134" s="322"/>
      <c r="J2134" s="322"/>
      <c r="K2134" s="322"/>
      <c r="L2134" s="322"/>
      <c r="M2134" s="322"/>
      <c r="N2134" s="322"/>
      <c r="O2134" s="322"/>
      <c r="P2134" s="322"/>
      <c r="Q2134" s="322"/>
      <c r="R2134" s="322"/>
      <c r="S2134" s="322"/>
      <c r="T2134" s="322"/>
      <c r="U2134" s="322"/>
    </row>
    <row r="2135" spans="3:21" ht="18">
      <c r="C2135" s="321"/>
      <c r="D2135" s="322"/>
      <c r="E2135" s="322"/>
      <c r="F2135" s="322"/>
      <c r="G2135" s="322"/>
      <c r="H2135" s="322"/>
      <c r="I2135" s="322"/>
      <c r="J2135" s="322"/>
      <c r="K2135" s="322"/>
      <c r="L2135" s="322"/>
      <c r="M2135" s="322"/>
      <c r="N2135" s="322"/>
      <c r="O2135" s="322"/>
      <c r="P2135" s="322"/>
      <c r="Q2135" s="322"/>
      <c r="R2135" s="322"/>
      <c r="S2135" s="322"/>
      <c r="T2135" s="322"/>
      <c r="U2135" s="322"/>
    </row>
    <row r="2136" spans="3:21" ht="18">
      <c r="C2136" s="321"/>
      <c r="D2136" s="322"/>
      <c r="E2136" s="322"/>
      <c r="F2136" s="322"/>
      <c r="G2136" s="322"/>
      <c r="H2136" s="322"/>
      <c r="I2136" s="322"/>
      <c r="J2136" s="322"/>
      <c r="K2136" s="322"/>
      <c r="L2136" s="322"/>
      <c r="M2136" s="322"/>
      <c r="N2136" s="322"/>
      <c r="O2136" s="322"/>
      <c r="P2136" s="322"/>
      <c r="Q2136" s="322"/>
      <c r="R2136" s="322"/>
      <c r="S2136" s="322"/>
      <c r="T2136" s="322"/>
      <c r="U2136" s="322"/>
    </row>
    <row r="2137" spans="3:21" ht="18">
      <c r="C2137" s="321"/>
      <c r="D2137" s="322"/>
      <c r="E2137" s="322"/>
      <c r="F2137" s="322"/>
      <c r="G2137" s="322"/>
      <c r="H2137" s="322"/>
      <c r="I2137" s="322"/>
      <c r="J2137" s="322"/>
      <c r="K2137" s="322"/>
      <c r="L2137" s="322"/>
      <c r="M2137" s="322"/>
      <c r="N2137" s="322"/>
      <c r="O2137" s="322"/>
      <c r="P2137" s="322"/>
      <c r="Q2137" s="322"/>
      <c r="R2137" s="322"/>
      <c r="S2137" s="322"/>
      <c r="T2137" s="322"/>
      <c r="U2137" s="322"/>
    </row>
    <row r="2138" spans="3:21" ht="18">
      <c r="C2138" s="321"/>
      <c r="D2138" s="322"/>
      <c r="E2138" s="322"/>
      <c r="F2138" s="322"/>
      <c r="G2138" s="322"/>
      <c r="H2138" s="322"/>
      <c r="I2138" s="322"/>
      <c r="J2138" s="322"/>
      <c r="K2138" s="322"/>
      <c r="L2138" s="322"/>
      <c r="M2138" s="322"/>
      <c r="N2138" s="322"/>
      <c r="O2138" s="322"/>
      <c r="P2138" s="322"/>
      <c r="Q2138" s="322"/>
      <c r="R2138" s="322"/>
      <c r="S2138" s="322"/>
      <c r="T2138" s="322"/>
      <c r="U2138" s="322"/>
    </row>
    <row r="2139" spans="3:21" ht="18">
      <c r="C2139" s="321"/>
      <c r="D2139" s="322"/>
      <c r="E2139" s="322"/>
      <c r="F2139" s="322"/>
      <c r="G2139" s="322"/>
      <c r="H2139" s="322"/>
      <c r="I2139" s="322"/>
      <c r="J2139" s="322"/>
      <c r="K2139" s="322"/>
      <c r="L2139" s="322"/>
      <c r="M2139" s="322"/>
      <c r="N2139" s="322"/>
      <c r="O2139" s="322"/>
      <c r="P2139" s="322"/>
      <c r="Q2139" s="322"/>
      <c r="R2139" s="322"/>
      <c r="S2139" s="322"/>
      <c r="T2139" s="322"/>
      <c r="U2139" s="322"/>
    </row>
    <row r="2140" spans="3:21" ht="18">
      <c r="C2140" s="321"/>
      <c r="D2140" s="322"/>
      <c r="E2140" s="322"/>
      <c r="F2140" s="322"/>
      <c r="G2140" s="322"/>
      <c r="H2140" s="322"/>
      <c r="I2140" s="322"/>
      <c r="J2140" s="322"/>
      <c r="K2140" s="322"/>
      <c r="L2140" s="322"/>
      <c r="M2140" s="322"/>
      <c r="N2140" s="322"/>
      <c r="O2140" s="322"/>
      <c r="P2140" s="322"/>
      <c r="Q2140" s="322"/>
      <c r="R2140" s="322"/>
      <c r="S2140" s="322"/>
      <c r="T2140" s="322"/>
      <c r="U2140" s="322"/>
    </row>
    <row r="2141" spans="3:21" ht="18">
      <c r="C2141" s="321"/>
      <c r="D2141" s="322"/>
      <c r="E2141" s="322"/>
      <c r="F2141" s="322"/>
      <c r="G2141" s="322"/>
      <c r="H2141" s="322"/>
      <c r="I2141" s="322"/>
      <c r="J2141" s="322"/>
      <c r="K2141" s="322"/>
      <c r="L2141" s="322"/>
      <c r="M2141" s="322"/>
      <c r="N2141" s="322"/>
      <c r="O2141" s="322"/>
      <c r="P2141" s="322"/>
      <c r="Q2141" s="322"/>
      <c r="R2141" s="322"/>
      <c r="S2141" s="322"/>
      <c r="T2141" s="322"/>
      <c r="U2141" s="322"/>
    </row>
    <row r="2142" spans="3:21" ht="18">
      <c r="C2142" s="321"/>
      <c r="D2142" s="322"/>
      <c r="E2142" s="322"/>
      <c r="F2142" s="322"/>
      <c r="G2142" s="322"/>
      <c r="H2142" s="322"/>
      <c r="I2142" s="322"/>
      <c r="J2142" s="322"/>
      <c r="K2142" s="322"/>
      <c r="L2142" s="322"/>
      <c r="M2142" s="322"/>
      <c r="N2142" s="322"/>
      <c r="O2142" s="322"/>
      <c r="P2142" s="322"/>
      <c r="Q2142" s="322"/>
      <c r="R2142" s="322"/>
      <c r="S2142" s="322"/>
      <c r="T2142" s="322"/>
      <c r="U2142" s="322"/>
    </row>
    <row r="2143" spans="3:21" ht="18">
      <c r="C2143" s="321"/>
      <c r="D2143" s="322"/>
      <c r="E2143" s="322"/>
      <c r="F2143" s="322"/>
      <c r="G2143" s="322"/>
      <c r="H2143" s="322"/>
      <c r="I2143" s="322"/>
      <c r="J2143" s="322"/>
      <c r="K2143" s="322"/>
      <c r="L2143" s="322"/>
      <c r="M2143" s="322"/>
      <c r="N2143" s="322"/>
      <c r="O2143" s="322"/>
      <c r="P2143" s="322"/>
      <c r="Q2143" s="322"/>
      <c r="R2143" s="322"/>
      <c r="S2143" s="322"/>
      <c r="T2143" s="322"/>
      <c r="U2143" s="322"/>
    </row>
    <row r="2144" spans="3:21" ht="18">
      <c r="C2144" s="321"/>
      <c r="D2144" s="322"/>
      <c r="E2144" s="322"/>
      <c r="F2144" s="322"/>
      <c r="G2144" s="322"/>
      <c r="H2144" s="322"/>
      <c r="I2144" s="322"/>
      <c r="J2144" s="322"/>
      <c r="K2144" s="322"/>
      <c r="L2144" s="322"/>
      <c r="M2144" s="322"/>
      <c r="N2144" s="322"/>
      <c r="O2144" s="322"/>
      <c r="P2144" s="322"/>
      <c r="Q2144" s="322"/>
      <c r="R2144" s="322"/>
      <c r="S2144" s="322"/>
      <c r="T2144" s="322"/>
      <c r="U2144" s="322"/>
    </row>
    <row r="2145" spans="3:21" ht="18">
      <c r="C2145" s="321"/>
      <c r="D2145" s="322"/>
      <c r="E2145" s="322"/>
      <c r="F2145" s="322"/>
      <c r="G2145" s="322"/>
      <c r="H2145" s="322"/>
      <c r="I2145" s="322"/>
      <c r="J2145" s="322"/>
      <c r="K2145" s="322"/>
      <c r="L2145" s="322"/>
      <c r="M2145" s="322"/>
      <c r="N2145" s="322"/>
      <c r="O2145" s="322"/>
      <c r="P2145" s="322"/>
      <c r="Q2145" s="322"/>
      <c r="R2145" s="322"/>
      <c r="S2145" s="322"/>
      <c r="T2145" s="322"/>
      <c r="U2145" s="322"/>
    </row>
    <row r="2146" spans="3:21" ht="18">
      <c r="C2146" s="321"/>
      <c r="D2146" s="322"/>
      <c r="E2146" s="322"/>
      <c r="F2146" s="322"/>
      <c r="G2146" s="322"/>
      <c r="H2146" s="322"/>
      <c r="I2146" s="322"/>
      <c r="J2146" s="322"/>
      <c r="K2146" s="322"/>
      <c r="L2146" s="322"/>
      <c r="M2146" s="322"/>
      <c r="N2146" s="322"/>
      <c r="O2146" s="322"/>
      <c r="P2146" s="322"/>
      <c r="Q2146" s="322"/>
      <c r="R2146" s="322"/>
      <c r="S2146" s="322"/>
      <c r="T2146" s="322"/>
      <c r="U2146" s="322"/>
    </row>
    <row r="2147" spans="3:21" ht="18">
      <c r="C2147" s="321"/>
      <c r="D2147" s="322"/>
      <c r="E2147" s="322"/>
      <c r="F2147" s="322"/>
      <c r="G2147" s="322"/>
      <c r="H2147" s="322"/>
      <c r="I2147" s="322"/>
      <c r="J2147" s="322"/>
      <c r="K2147" s="322"/>
      <c r="L2147" s="322"/>
      <c r="M2147" s="322"/>
      <c r="N2147" s="322"/>
      <c r="O2147" s="322"/>
      <c r="P2147" s="322"/>
      <c r="Q2147" s="322"/>
      <c r="R2147" s="322"/>
      <c r="S2147" s="322"/>
      <c r="T2147" s="322"/>
      <c r="U2147" s="322"/>
    </row>
    <row r="2148" spans="3:21" ht="18">
      <c r="C2148" s="321"/>
      <c r="D2148" s="322"/>
      <c r="E2148" s="322"/>
      <c r="F2148" s="322"/>
      <c r="G2148" s="322"/>
      <c r="H2148" s="322"/>
      <c r="I2148" s="322"/>
      <c r="J2148" s="322"/>
      <c r="K2148" s="322"/>
      <c r="L2148" s="322"/>
      <c r="M2148" s="322"/>
      <c r="N2148" s="322"/>
      <c r="O2148" s="322"/>
      <c r="P2148" s="322"/>
      <c r="Q2148" s="322"/>
      <c r="R2148" s="322"/>
      <c r="S2148" s="322"/>
      <c r="T2148" s="322"/>
      <c r="U2148" s="322"/>
    </row>
    <row r="2149" spans="3:21" ht="18">
      <c r="C2149" s="321"/>
      <c r="D2149" s="322"/>
      <c r="E2149" s="322"/>
      <c r="F2149" s="322"/>
      <c r="G2149" s="322"/>
      <c r="H2149" s="322"/>
      <c r="I2149" s="322"/>
      <c r="J2149" s="322"/>
      <c r="K2149" s="322"/>
      <c r="L2149" s="322"/>
      <c r="M2149" s="322"/>
      <c r="N2149" s="322"/>
      <c r="O2149" s="322"/>
      <c r="P2149" s="322"/>
      <c r="Q2149" s="322"/>
      <c r="R2149" s="322"/>
      <c r="S2149" s="322"/>
      <c r="T2149" s="322"/>
      <c r="U2149" s="322"/>
    </row>
    <row r="2150" spans="3:21" ht="18">
      <c r="C2150" s="321"/>
      <c r="D2150" s="322"/>
      <c r="E2150" s="322"/>
      <c r="F2150" s="322"/>
      <c r="G2150" s="322"/>
      <c r="H2150" s="322"/>
      <c r="I2150" s="322"/>
      <c r="J2150" s="322"/>
      <c r="K2150" s="322"/>
      <c r="L2150" s="322"/>
      <c r="M2150" s="322"/>
      <c r="N2150" s="322"/>
      <c r="O2150" s="322"/>
      <c r="P2150" s="322"/>
      <c r="Q2150" s="322"/>
      <c r="R2150" s="322"/>
      <c r="S2150" s="322"/>
      <c r="T2150" s="322"/>
      <c r="U2150" s="322"/>
    </row>
    <row r="2151" spans="3:21" ht="18">
      <c r="C2151" s="321"/>
      <c r="D2151" s="322"/>
      <c r="E2151" s="322"/>
      <c r="F2151" s="322"/>
      <c r="G2151" s="322"/>
      <c r="H2151" s="322"/>
      <c r="I2151" s="322"/>
      <c r="J2151" s="322"/>
      <c r="K2151" s="322"/>
      <c r="L2151" s="322"/>
      <c r="M2151" s="322"/>
      <c r="N2151" s="322"/>
      <c r="O2151" s="322"/>
      <c r="P2151" s="322"/>
      <c r="Q2151" s="322"/>
      <c r="R2151" s="322"/>
      <c r="S2151" s="322"/>
      <c r="T2151" s="322"/>
      <c r="U2151" s="322"/>
    </row>
    <row r="2152" spans="3:21" ht="18">
      <c r="C2152" s="321"/>
      <c r="D2152" s="322"/>
      <c r="E2152" s="322"/>
      <c r="F2152" s="322"/>
      <c r="G2152" s="322"/>
      <c r="H2152" s="322"/>
      <c r="I2152" s="322"/>
      <c r="J2152" s="322"/>
      <c r="K2152" s="322"/>
      <c r="L2152" s="322"/>
      <c r="M2152" s="322"/>
      <c r="N2152" s="322"/>
      <c r="O2152" s="322"/>
      <c r="P2152" s="322"/>
      <c r="Q2152" s="322"/>
      <c r="R2152" s="322"/>
      <c r="S2152" s="322"/>
      <c r="T2152" s="322"/>
      <c r="U2152" s="322"/>
    </row>
    <row r="2153" spans="3:21" ht="18">
      <c r="C2153" s="321"/>
      <c r="D2153" s="322"/>
      <c r="E2153" s="322"/>
      <c r="F2153" s="322"/>
      <c r="G2153" s="322"/>
      <c r="H2153" s="322"/>
      <c r="I2153" s="322"/>
      <c r="J2153" s="322"/>
      <c r="K2153" s="322"/>
      <c r="L2153" s="322"/>
      <c r="M2153" s="322"/>
      <c r="N2153" s="322"/>
      <c r="O2153" s="322"/>
      <c r="P2153" s="322"/>
      <c r="Q2153" s="322"/>
      <c r="R2153" s="322"/>
      <c r="S2153" s="322"/>
      <c r="T2153" s="322"/>
      <c r="U2153" s="322"/>
    </row>
    <row r="2154" spans="3:21" ht="18">
      <c r="C2154" s="321"/>
      <c r="D2154" s="322"/>
      <c r="E2154" s="322"/>
      <c r="F2154" s="322"/>
      <c r="G2154" s="322"/>
      <c r="H2154" s="322"/>
      <c r="I2154" s="322"/>
      <c r="J2154" s="322"/>
      <c r="K2154" s="322"/>
      <c r="L2154" s="322"/>
      <c r="M2154" s="322"/>
      <c r="N2154" s="322"/>
      <c r="O2154" s="322"/>
      <c r="P2154" s="322"/>
      <c r="Q2154" s="322"/>
      <c r="R2154" s="322"/>
      <c r="S2154" s="322"/>
      <c r="T2154" s="322"/>
      <c r="U2154" s="322"/>
    </row>
    <row r="2155" spans="3:21" ht="18">
      <c r="C2155" s="321"/>
      <c r="D2155" s="322"/>
      <c r="E2155" s="322"/>
      <c r="F2155" s="322"/>
      <c r="G2155" s="322"/>
      <c r="H2155" s="322"/>
      <c r="I2155" s="322"/>
      <c r="J2155" s="322"/>
      <c r="K2155" s="322"/>
      <c r="L2155" s="322"/>
      <c r="M2155" s="322"/>
      <c r="N2155" s="322"/>
      <c r="O2155" s="322"/>
      <c r="P2155" s="322"/>
      <c r="Q2155" s="322"/>
      <c r="R2155" s="322"/>
      <c r="S2155" s="322"/>
      <c r="T2155" s="322"/>
      <c r="U2155" s="322"/>
    </row>
    <row r="2156" spans="3:21" ht="18">
      <c r="C2156" s="321"/>
      <c r="D2156" s="322"/>
      <c r="E2156" s="322"/>
      <c r="F2156" s="322"/>
      <c r="G2156" s="322"/>
      <c r="H2156" s="322"/>
      <c r="I2156" s="322"/>
      <c r="J2156" s="322"/>
      <c r="K2156" s="322"/>
      <c r="L2156" s="322"/>
      <c r="M2156" s="322"/>
      <c r="N2156" s="322"/>
      <c r="O2156" s="322"/>
      <c r="P2156" s="322"/>
      <c r="Q2156" s="322"/>
      <c r="R2156" s="322"/>
      <c r="S2156" s="322"/>
      <c r="T2156" s="322"/>
      <c r="U2156" s="322"/>
    </row>
    <row r="2157" spans="3:21" ht="18">
      <c r="C2157" s="321"/>
      <c r="D2157" s="322"/>
      <c r="E2157" s="322"/>
      <c r="F2157" s="322"/>
      <c r="G2157" s="322"/>
      <c r="H2157" s="322"/>
      <c r="I2157" s="322"/>
      <c r="J2157" s="322"/>
      <c r="K2157" s="322"/>
      <c r="L2157" s="322"/>
      <c r="M2157" s="322"/>
      <c r="N2157" s="322"/>
      <c r="O2157" s="322"/>
      <c r="P2157" s="322"/>
      <c r="Q2157" s="322"/>
      <c r="R2157" s="322"/>
      <c r="S2157" s="322"/>
      <c r="T2157" s="322"/>
      <c r="U2157" s="322"/>
    </row>
    <row r="2158" spans="3:21" ht="18">
      <c r="C2158" s="321"/>
      <c r="D2158" s="322"/>
      <c r="E2158" s="322"/>
      <c r="F2158" s="322"/>
      <c r="G2158" s="322"/>
      <c r="H2158" s="322"/>
      <c r="I2158" s="322"/>
      <c r="J2158" s="322"/>
      <c r="K2158" s="322"/>
      <c r="L2158" s="322"/>
      <c r="M2158" s="322"/>
      <c r="N2158" s="322"/>
      <c r="O2158" s="322"/>
      <c r="P2158" s="322"/>
      <c r="Q2158" s="322"/>
      <c r="R2158" s="322"/>
      <c r="S2158" s="322"/>
      <c r="T2158" s="322"/>
      <c r="U2158" s="322"/>
    </row>
    <row r="2159" spans="3:21" ht="18">
      <c r="C2159" s="321"/>
      <c r="D2159" s="322"/>
      <c r="E2159" s="322"/>
      <c r="F2159" s="322"/>
      <c r="G2159" s="322"/>
      <c r="H2159" s="322"/>
      <c r="I2159" s="322"/>
      <c r="J2159" s="322"/>
      <c r="K2159" s="322"/>
      <c r="L2159" s="322"/>
      <c r="M2159" s="322"/>
      <c r="N2159" s="322"/>
      <c r="O2159" s="322"/>
      <c r="P2159" s="322"/>
      <c r="Q2159" s="322"/>
      <c r="R2159" s="322"/>
      <c r="S2159" s="322"/>
      <c r="T2159" s="322"/>
      <c r="U2159" s="322"/>
    </row>
    <row r="2160" spans="3:21" ht="18">
      <c r="C2160" s="321"/>
      <c r="D2160" s="322"/>
      <c r="E2160" s="322"/>
      <c r="F2160" s="322"/>
      <c r="G2160" s="322"/>
      <c r="H2160" s="322"/>
      <c r="I2160" s="322"/>
      <c r="J2160" s="322"/>
      <c r="K2160" s="322"/>
      <c r="L2160" s="322"/>
      <c r="M2160" s="322"/>
      <c r="N2160" s="322"/>
      <c r="O2160" s="322"/>
      <c r="P2160" s="322"/>
      <c r="Q2160" s="322"/>
      <c r="R2160" s="322"/>
      <c r="S2160" s="322"/>
      <c r="T2160" s="322"/>
      <c r="U2160" s="322"/>
    </row>
    <row r="2161" spans="3:21" ht="18">
      <c r="C2161" s="321"/>
      <c r="D2161" s="322"/>
      <c r="E2161" s="322"/>
      <c r="F2161" s="322"/>
      <c r="G2161" s="322"/>
      <c r="H2161" s="322"/>
      <c r="I2161" s="322"/>
      <c r="J2161" s="322"/>
      <c r="K2161" s="322"/>
      <c r="L2161" s="322"/>
      <c r="M2161" s="322"/>
      <c r="N2161" s="322"/>
      <c r="O2161" s="322"/>
      <c r="P2161" s="322"/>
      <c r="Q2161" s="322"/>
      <c r="R2161" s="322"/>
      <c r="S2161" s="322"/>
      <c r="T2161" s="322"/>
      <c r="U2161" s="322"/>
    </row>
    <row r="2162" spans="3:21" ht="18">
      <c r="C2162" s="321"/>
      <c r="D2162" s="322"/>
      <c r="E2162" s="322"/>
      <c r="F2162" s="322"/>
      <c r="G2162" s="322"/>
      <c r="H2162" s="322"/>
      <c r="I2162" s="322"/>
      <c r="J2162" s="322"/>
      <c r="K2162" s="322"/>
      <c r="L2162" s="322"/>
      <c r="M2162" s="322"/>
      <c r="N2162" s="322"/>
      <c r="O2162" s="322"/>
      <c r="P2162" s="322"/>
      <c r="Q2162" s="322"/>
      <c r="R2162" s="322"/>
      <c r="S2162" s="322"/>
      <c r="T2162" s="322"/>
      <c r="U2162" s="322"/>
    </row>
    <row r="2163" spans="3:21" ht="18">
      <c r="C2163" s="321"/>
      <c r="D2163" s="322"/>
      <c r="E2163" s="322"/>
      <c r="F2163" s="322"/>
      <c r="G2163" s="322"/>
      <c r="H2163" s="322"/>
      <c r="I2163" s="322"/>
      <c r="J2163" s="322"/>
      <c r="K2163" s="322"/>
      <c r="L2163" s="322"/>
      <c r="M2163" s="322"/>
      <c r="N2163" s="322"/>
      <c r="O2163" s="322"/>
      <c r="P2163" s="322"/>
      <c r="Q2163" s="322"/>
      <c r="R2163" s="322"/>
      <c r="S2163" s="322"/>
      <c r="T2163" s="322"/>
      <c r="U2163" s="322"/>
    </row>
    <row r="2164" spans="3:21" ht="18">
      <c r="C2164" s="321"/>
      <c r="D2164" s="322"/>
      <c r="E2164" s="322"/>
      <c r="F2164" s="322"/>
      <c r="G2164" s="322"/>
      <c r="H2164" s="322"/>
      <c r="I2164" s="322"/>
      <c r="J2164" s="322"/>
      <c r="K2164" s="322"/>
      <c r="L2164" s="322"/>
      <c r="M2164" s="322"/>
      <c r="N2164" s="322"/>
      <c r="O2164" s="322"/>
      <c r="P2164" s="322"/>
      <c r="Q2164" s="322"/>
      <c r="R2164" s="322"/>
      <c r="S2164" s="322"/>
      <c r="T2164" s="322"/>
      <c r="U2164" s="322"/>
    </row>
    <row r="2165" spans="3:21" ht="18">
      <c r="C2165" s="321"/>
      <c r="D2165" s="322"/>
      <c r="E2165" s="322"/>
      <c r="F2165" s="322"/>
      <c r="G2165" s="322"/>
      <c r="H2165" s="322"/>
      <c r="I2165" s="322"/>
      <c r="J2165" s="322"/>
      <c r="K2165" s="322"/>
      <c r="L2165" s="322"/>
      <c r="M2165" s="322"/>
      <c r="N2165" s="322"/>
      <c r="O2165" s="322"/>
      <c r="P2165" s="322"/>
      <c r="Q2165" s="322"/>
      <c r="R2165" s="322"/>
      <c r="S2165" s="322"/>
      <c r="T2165" s="322"/>
      <c r="U2165" s="322"/>
    </row>
    <row r="2166" spans="3:21" ht="18">
      <c r="C2166" s="321"/>
      <c r="D2166" s="322"/>
      <c r="E2166" s="322"/>
      <c r="F2166" s="322"/>
      <c r="G2166" s="322"/>
      <c r="H2166" s="322"/>
      <c r="I2166" s="322"/>
      <c r="J2166" s="322"/>
      <c r="K2166" s="322"/>
      <c r="L2166" s="322"/>
      <c r="M2166" s="322"/>
      <c r="N2166" s="322"/>
      <c r="O2166" s="322"/>
      <c r="P2166" s="322"/>
      <c r="Q2166" s="322"/>
      <c r="R2166" s="322"/>
      <c r="S2166" s="322"/>
      <c r="T2166" s="322"/>
      <c r="U2166" s="322"/>
    </row>
    <row r="2167" spans="3:21" ht="18">
      <c r="C2167" s="321"/>
      <c r="D2167" s="322"/>
      <c r="E2167" s="322"/>
      <c r="F2167" s="322"/>
      <c r="G2167" s="322"/>
      <c r="H2167" s="322"/>
      <c r="I2167" s="322"/>
      <c r="J2167" s="322"/>
      <c r="K2167" s="322"/>
      <c r="L2167" s="322"/>
      <c r="M2167" s="322"/>
      <c r="N2167" s="322"/>
      <c r="O2167" s="322"/>
      <c r="P2167" s="322"/>
      <c r="Q2167" s="322"/>
      <c r="R2167" s="322"/>
      <c r="S2167" s="322"/>
      <c r="T2167" s="322"/>
      <c r="U2167" s="322"/>
    </row>
    <row r="2168" spans="3:21" ht="18">
      <c r="C2168" s="321"/>
      <c r="D2168" s="322"/>
      <c r="E2168" s="322"/>
      <c r="F2168" s="322"/>
      <c r="G2168" s="322"/>
      <c r="H2168" s="322"/>
      <c r="I2168" s="322"/>
      <c r="J2168" s="322"/>
      <c r="K2168" s="322"/>
      <c r="L2168" s="322"/>
      <c r="M2168" s="322"/>
      <c r="N2168" s="322"/>
      <c r="O2168" s="322"/>
      <c r="P2168" s="322"/>
      <c r="Q2168" s="322"/>
      <c r="R2168" s="322"/>
      <c r="S2168" s="322"/>
      <c r="T2168" s="322"/>
      <c r="U2168" s="322"/>
    </row>
    <row r="2169" spans="3:21" ht="18">
      <c r="C2169" s="321"/>
      <c r="D2169" s="322"/>
      <c r="E2169" s="322"/>
      <c r="F2169" s="322"/>
      <c r="G2169" s="322"/>
      <c r="H2169" s="322"/>
      <c r="I2169" s="322"/>
      <c r="J2169" s="322"/>
      <c r="K2169" s="322"/>
      <c r="L2169" s="322"/>
      <c r="M2169" s="322"/>
      <c r="N2169" s="322"/>
      <c r="O2169" s="322"/>
      <c r="P2169" s="322"/>
      <c r="Q2169" s="322"/>
      <c r="R2169" s="322"/>
      <c r="S2169" s="322"/>
      <c r="T2169" s="322"/>
      <c r="U2169" s="322"/>
    </row>
    <row r="2170" spans="3:21" ht="18">
      <c r="C2170" s="321"/>
      <c r="D2170" s="322"/>
      <c r="E2170" s="322"/>
      <c r="F2170" s="322"/>
      <c r="G2170" s="322"/>
      <c r="H2170" s="322"/>
      <c r="I2170" s="322"/>
      <c r="J2170" s="322"/>
      <c r="K2170" s="322"/>
      <c r="L2170" s="322"/>
      <c r="M2170" s="322"/>
      <c r="N2170" s="322"/>
      <c r="O2170" s="322"/>
      <c r="P2170" s="322"/>
      <c r="Q2170" s="322"/>
      <c r="R2170" s="322"/>
      <c r="S2170" s="322"/>
      <c r="T2170" s="322"/>
      <c r="U2170" s="322"/>
    </row>
    <row r="2171" spans="3:21" ht="18">
      <c r="C2171" s="321"/>
      <c r="D2171" s="322"/>
      <c r="E2171" s="322"/>
      <c r="F2171" s="322"/>
      <c r="G2171" s="322"/>
      <c r="H2171" s="322"/>
      <c r="I2171" s="322"/>
      <c r="J2171" s="322"/>
      <c r="K2171" s="322"/>
      <c r="L2171" s="322"/>
      <c r="M2171" s="322"/>
      <c r="N2171" s="322"/>
      <c r="O2171" s="322"/>
      <c r="P2171" s="322"/>
      <c r="Q2171" s="322"/>
      <c r="R2171" s="322"/>
      <c r="S2171" s="322"/>
      <c r="T2171" s="322"/>
      <c r="U2171" s="322"/>
    </row>
    <row r="2172" spans="3:21" ht="18">
      <c r="C2172" s="321"/>
      <c r="D2172" s="322"/>
      <c r="E2172" s="322"/>
      <c r="F2172" s="322"/>
      <c r="G2172" s="322"/>
      <c r="H2172" s="322"/>
      <c r="I2172" s="322"/>
      <c r="J2172" s="322"/>
      <c r="K2172" s="322"/>
      <c r="L2172" s="322"/>
      <c r="M2172" s="322"/>
      <c r="N2172" s="322"/>
      <c r="O2172" s="322"/>
      <c r="P2172" s="322"/>
      <c r="Q2172" s="322"/>
      <c r="R2172" s="322"/>
      <c r="S2172" s="322"/>
      <c r="T2172" s="322"/>
      <c r="U2172" s="322"/>
    </row>
    <row r="2173" spans="3:21" ht="18">
      <c r="C2173" s="321"/>
      <c r="D2173" s="322"/>
      <c r="E2173" s="322"/>
      <c r="F2173" s="322"/>
      <c r="G2173" s="322"/>
      <c r="H2173" s="322"/>
      <c r="I2173" s="322"/>
      <c r="J2173" s="322"/>
      <c r="K2173" s="322"/>
      <c r="L2173" s="322"/>
      <c r="M2173" s="322"/>
      <c r="N2173" s="322"/>
      <c r="O2173" s="322"/>
      <c r="P2173" s="322"/>
      <c r="Q2173" s="322"/>
      <c r="R2173" s="322"/>
      <c r="S2173" s="322"/>
      <c r="T2173" s="322"/>
      <c r="U2173" s="322"/>
    </row>
    <row r="2174" spans="3:21" ht="18">
      <c r="C2174" s="321"/>
      <c r="D2174" s="322"/>
      <c r="E2174" s="322"/>
      <c r="F2174" s="322"/>
      <c r="G2174" s="322"/>
      <c r="H2174" s="322"/>
      <c r="I2174" s="322"/>
      <c r="J2174" s="322"/>
      <c r="K2174" s="322"/>
      <c r="L2174" s="322"/>
      <c r="M2174" s="322"/>
      <c r="N2174" s="322"/>
      <c r="O2174" s="322"/>
      <c r="P2174" s="322"/>
      <c r="Q2174" s="322"/>
      <c r="R2174" s="322"/>
      <c r="S2174" s="322"/>
      <c r="T2174" s="322"/>
      <c r="U2174" s="322"/>
    </row>
    <row r="2175" spans="3:21" ht="18">
      <c r="C2175" s="321"/>
      <c r="D2175" s="322"/>
      <c r="E2175" s="322"/>
      <c r="F2175" s="322"/>
      <c r="G2175" s="322"/>
      <c r="H2175" s="322"/>
      <c r="I2175" s="322"/>
      <c r="J2175" s="322"/>
      <c r="K2175" s="322"/>
      <c r="L2175" s="322"/>
      <c r="M2175" s="322"/>
      <c r="N2175" s="322"/>
      <c r="O2175" s="322"/>
      <c r="P2175" s="322"/>
      <c r="Q2175" s="322"/>
      <c r="R2175" s="322"/>
      <c r="S2175" s="322"/>
      <c r="T2175" s="322"/>
      <c r="U2175" s="322"/>
    </row>
    <row r="2176" spans="3:21" ht="18">
      <c r="C2176" s="321"/>
      <c r="D2176" s="322"/>
      <c r="E2176" s="322"/>
      <c r="F2176" s="322"/>
      <c r="G2176" s="322"/>
      <c r="H2176" s="322"/>
      <c r="I2176" s="322"/>
      <c r="J2176" s="322"/>
      <c r="K2176" s="322"/>
      <c r="L2176" s="322"/>
      <c r="M2176" s="322"/>
      <c r="N2176" s="322"/>
      <c r="O2176" s="322"/>
      <c r="P2176" s="322"/>
      <c r="Q2176" s="322"/>
      <c r="R2176" s="322"/>
      <c r="S2176" s="322"/>
      <c r="T2176" s="322"/>
      <c r="U2176" s="322"/>
    </row>
    <row r="2177" spans="3:21" ht="18">
      <c r="C2177" s="321"/>
      <c r="D2177" s="322"/>
      <c r="E2177" s="322"/>
      <c r="F2177" s="322"/>
      <c r="G2177" s="322"/>
      <c r="H2177" s="322"/>
      <c r="I2177" s="322"/>
      <c r="J2177" s="322"/>
      <c r="K2177" s="322"/>
      <c r="L2177" s="322"/>
      <c r="M2177" s="322"/>
      <c r="N2177" s="322"/>
      <c r="O2177" s="322"/>
      <c r="P2177" s="322"/>
      <c r="Q2177" s="322"/>
      <c r="R2177" s="322"/>
      <c r="S2177" s="322"/>
      <c r="T2177" s="322"/>
      <c r="U2177" s="322"/>
    </row>
    <row r="2178" spans="3:21" ht="18">
      <c r="C2178" s="321"/>
      <c r="D2178" s="322"/>
      <c r="E2178" s="322"/>
      <c r="F2178" s="322"/>
      <c r="G2178" s="322"/>
      <c r="H2178" s="322"/>
      <c r="I2178" s="322"/>
      <c r="J2178" s="322"/>
      <c r="K2178" s="322"/>
      <c r="L2178" s="322"/>
      <c r="M2178" s="322"/>
      <c r="N2178" s="322"/>
      <c r="O2178" s="322"/>
      <c r="P2178" s="322"/>
      <c r="Q2178" s="322"/>
      <c r="R2178" s="322"/>
      <c r="S2178" s="322"/>
      <c r="T2178" s="322"/>
      <c r="U2178" s="322"/>
    </row>
    <row r="2179" spans="3:21" ht="18">
      <c r="C2179" s="321"/>
      <c r="D2179" s="322"/>
      <c r="E2179" s="322"/>
      <c r="F2179" s="322"/>
      <c r="G2179" s="322"/>
      <c r="H2179" s="322"/>
      <c r="I2179" s="322"/>
      <c r="J2179" s="322"/>
      <c r="K2179" s="322"/>
      <c r="L2179" s="322"/>
      <c r="M2179" s="322"/>
      <c r="N2179" s="322"/>
      <c r="O2179" s="322"/>
      <c r="P2179" s="322"/>
      <c r="Q2179" s="322"/>
      <c r="R2179" s="322"/>
      <c r="S2179" s="322"/>
      <c r="T2179" s="322"/>
      <c r="U2179" s="322"/>
    </row>
    <row r="2180" spans="3:21" ht="18">
      <c r="C2180" s="321"/>
      <c r="D2180" s="322"/>
      <c r="E2180" s="322"/>
      <c r="F2180" s="322"/>
      <c r="G2180" s="322"/>
      <c r="H2180" s="322"/>
      <c r="I2180" s="322"/>
      <c r="J2180" s="322"/>
      <c r="K2180" s="322"/>
      <c r="L2180" s="322"/>
      <c r="M2180" s="322"/>
      <c r="N2180" s="322"/>
      <c r="O2180" s="322"/>
      <c r="P2180" s="322"/>
      <c r="Q2180" s="322"/>
      <c r="R2180" s="322"/>
      <c r="S2180" s="322"/>
      <c r="T2180" s="322"/>
      <c r="U2180" s="322"/>
    </row>
    <row r="2181" spans="3:21" ht="18">
      <c r="C2181" s="321"/>
      <c r="D2181" s="322"/>
      <c r="E2181" s="322"/>
      <c r="F2181" s="322"/>
      <c r="G2181" s="322"/>
      <c r="H2181" s="322"/>
      <c r="I2181" s="322"/>
      <c r="J2181" s="322"/>
      <c r="K2181" s="322"/>
      <c r="L2181" s="322"/>
      <c r="M2181" s="322"/>
      <c r="N2181" s="322"/>
      <c r="O2181" s="322"/>
      <c r="P2181" s="322"/>
      <c r="Q2181" s="322"/>
      <c r="R2181" s="322"/>
      <c r="S2181" s="322"/>
      <c r="T2181" s="322"/>
      <c r="U2181" s="322"/>
    </row>
    <row r="2182" spans="3:21" ht="18">
      <c r="C2182" s="321"/>
      <c r="D2182" s="322"/>
      <c r="E2182" s="322"/>
      <c r="F2182" s="322"/>
      <c r="G2182" s="322"/>
      <c r="H2182" s="322"/>
      <c r="I2182" s="322"/>
      <c r="J2182" s="322"/>
      <c r="K2182" s="322"/>
      <c r="L2182" s="322"/>
      <c r="M2182" s="322"/>
      <c r="N2182" s="322"/>
      <c r="O2182" s="322"/>
      <c r="P2182" s="322"/>
      <c r="Q2182" s="322"/>
      <c r="R2182" s="322"/>
      <c r="S2182" s="322"/>
      <c r="T2182" s="322"/>
      <c r="U2182" s="322"/>
    </row>
    <row r="2183" spans="3:21" ht="18">
      <c r="C2183" s="321"/>
      <c r="D2183" s="322"/>
      <c r="E2183" s="322"/>
      <c r="F2183" s="322"/>
      <c r="G2183" s="322"/>
      <c r="H2183" s="322"/>
      <c r="I2183" s="322"/>
      <c r="J2183" s="322"/>
      <c r="K2183" s="322"/>
      <c r="L2183" s="322"/>
      <c r="M2183" s="322"/>
      <c r="N2183" s="322"/>
      <c r="O2183" s="322"/>
      <c r="P2183" s="322"/>
      <c r="Q2183" s="322"/>
      <c r="R2183" s="322"/>
      <c r="S2183" s="322"/>
      <c r="T2183" s="322"/>
      <c r="U2183" s="322"/>
    </row>
    <row r="2184" spans="3:21" ht="18">
      <c r="C2184" s="321"/>
      <c r="D2184" s="322"/>
      <c r="E2184" s="322"/>
      <c r="F2184" s="322"/>
      <c r="G2184" s="322"/>
      <c r="H2184" s="322"/>
      <c r="I2184" s="322"/>
      <c r="J2184" s="322"/>
      <c r="K2184" s="322"/>
      <c r="L2184" s="322"/>
      <c r="M2184" s="322"/>
      <c r="N2184" s="322"/>
      <c r="O2184" s="322"/>
      <c r="P2184" s="322"/>
      <c r="Q2184" s="322"/>
      <c r="R2184" s="322"/>
      <c r="S2184" s="322"/>
      <c r="T2184" s="322"/>
      <c r="U2184" s="322"/>
    </row>
    <row r="2185" spans="3:21" ht="18">
      <c r="C2185" s="321"/>
      <c r="D2185" s="322"/>
      <c r="E2185" s="322"/>
      <c r="F2185" s="322"/>
      <c r="G2185" s="322"/>
      <c r="H2185" s="322"/>
      <c r="I2185" s="322"/>
      <c r="J2185" s="322"/>
      <c r="K2185" s="322"/>
      <c r="L2185" s="322"/>
      <c r="M2185" s="322"/>
      <c r="N2185" s="322"/>
      <c r="O2185" s="322"/>
      <c r="P2185" s="322"/>
      <c r="Q2185" s="322"/>
      <c r="R2185" s="322"/>
      <c r="S2185" s="322"/>
      <c r="T2185" s="322"/>
      <c r="U2185" s="322"/>
    </row>
    <row r="2186" spans="3:21" ht="18">
      <c r="C2186" s="321"/>
      <c r="D2186" s="322"/>
      <c r="E2186" s="322"/>
      <c r="F2186" s="322"/>
      <c r="G2186" s="322"/>
      <c r="H2186" s="322"/>
      <c r="I2186" s="322"/>
      <c r="J2186" s="322"/>
      <c r="K2186" s="322"/>
      <c r="L2186" s="322"/>
      <c r="M2186" s="322"/>
      <c r="N2186" s="322"/>
      <c r="O2186" s="322"/>
      <c r="P2186" s="322"/>
      <c r="Q2186" s="322"/>
      <c r="R2186" s="322"/>
      <c r="S2186" s="322"/>
      <c r="T2186" s="322"/>
      <c r="U2186" s="322"/>
    </row>
    <row r="2187" spans="3:21" ht="18">
      <c r="C2187" s="321"/>
      <c r="D2187" s="322"/>
      <c r="E2187" s="322"/>
      <c r="F2187" s="322"/>
      <c r="G2187" s="322"/>
      <c r="H2187" s="322"/>
      <c r="I2187" s="322"/>
      <c r="J2187" s="322"/>
      <c r="K2187" s="322"/>
      <c r="L2187" s="322"/>
      <c r="M2187" s="322"/>
      <c r="N2187" s="322"/>
      <c r="O2187" s="322"/>
      <c r="P2187" s="322"/>
      <c r="Q2187" s="322"/>
      <c r="R2187" s="322"/>
      <c r="S2187" s="322"/>
      <c r="T2187" s="322"/>
      <c r="U2187" s="322"/>
    </row>
    <row r="2188" spans="3:21" ht="18">
      <c r="C2188" s="321"/>
      <c r="D2188" s="322"/>
      <c r="E2188" s="322"/>
      <c r="F2188" s="322"/>
      <c r="G2188" s="322"/>
      <c r="H2188" s="322"/>
      <c r="I2188" s="322"/>
      <c r="J2188" s="322"/>
      <c r="K2188" s="322"/>
      <c r="L2188" s="322"/>
      <c r="M2188" s="322"/>
      <c r="N2188" s="322"/>
      <c r="O2188" s="322"/>
      <c r="P2188" s="322"/>
      <c r="Q2188" s="322"/>
      <c r="R2188" s="322"/>
      <c r="S2188" s="322"/>
      <c r="T2188" s="322"/>
      <c r="U2188" s="322"/>
    </row>
    <row r="2189" spans="3:21" ht="18">
      <c r="C2189" s="321"/>
      <c r="D2189" s="322"/>
      <c r="E2189" s="322"/>
      <c r="F2189" s="322"/>
      <c r="G2189" s="322"/>
      <c r="H2189" s="322"/>
      <c r="I2189" s="322"/>
      <c r="J2189" s="322"/>
      <c r="K2189" s="322"/>
      <c r="L2189" s="322"/>
      <c r="M2189" s="322"/>
      <c r="N2189" s="322"/>
      <c r="O2189" s="322"/>
      <c r="P2189" s="322"/>
      <c r="Q2189" s="322"/>
      <c r="R2189" s="322"/>
      <c r="S2189" s="322"/>
      <c r="T2189" s="322"/>
      <c r="U2189" s="322"/>
    </row>
    <row r="2190" spans="3:21" ht="18">
      <c r="C2190" s="321"/>
      <c r="D2190" s="322"/>
      <c r="E2190" s="322"/>
      <c r="F2190" s="322"/>
      <c r="G2190" s="322"/>
      <c r="H2190" s="322"/>
      <c r="I2190" s="322"/>
      <c r="J2190" s="322"/>
      <c r="K2190" s="322"/>
      <c r="L2190" s="322"/>
      <c r="M2190" s="322"/>
      <c r="N2190" s="322"/>
      <c r="O2190" s="322"/>
      <c r="P2190" s="322"/>
      <c r="Q2190" s="322"/>
      <c r="R2190" s="322"/>
      <c r="S2190" s="322"/>
      <c r="T2190" s="322"/>
      <c r="U2190" s="322"/>
    </row>
    <row r="2191" spans="3:21" ht="18">
      <c r="C2191" s="321"/>
      <c r="D2191" s="322"/>
      <c r="E2191" s="322"/>
      <c r="F2191" s="322"/>
      <c r="G2191" s="322"/>
      <c r="H2191" s="322"/>
      <c r="I2191" s="322"/>
      <c r="J2191" s="322"/>
      <c r="K2191" s="322"/>
      <c r="L2191" s="322"/>
      <c r="M2191" s="322"/>
      <c r="N2191" s="322"/>
      <c r="O2191" s="322"/>
      <c r="P2191" s="322"/>
      <c r="Q2191" s="322"/>
      <c r="R2191" s="322"/>
      <c r="S2191" s="322"/>
      <c r="T2191" s="322"/>
      <c r="U2191" s="322"/>
    </row>
    <row r="2192" spans="3:21" ht="18">
      <c r="C2192" s="321"/>
      <c r="D2192" s="322"/>
      <c r="E2192" s="322"/>
      <c r="F2192" s="322"/>
      <c r="G2192" s="322"/>
      <c r="H2192" s="322"/>
      <c r="I2192" s="322"/>
      <c r="J2192" s="322"/>
      <c r="K2192" s="322"/>
      <c r="L2192" s="322"/>
      <c r="M2192" s="322"/>
      <c r="N2192" s="322"/>
      <c r="O2192" s="322"/>
      <c r="P2192" s="322"/>
      <c r="Q2192" s="322"/>
      <c r="R2192" s="322"/>
      <c r="S2192" s="322"/>
      <c r="T2192" s="322"/>
      <c r="U2192" s="322"/>
    </row>
    <row r="2193" spans="3:21" ht="18">
      <c r="C2193" s="321"/>
      <c r="D2193" s="322"/>
      <c r="E2193" s="322"/>
      <c r="F2193" s="322"/>
      <c r="G2193" s="322"/>
      <c r="H2193" s="322"/>
      <c r="I2193" s="322"/>
      <c r="J2193" s="322"/>
      <c r="K2193" s="322"/>
      <c r="L2193" s="322"/>
      <c r="M2193" s="322"/>
      <c r="N2193" s="322"/>
      <c r="O2193" s="322"/>
      <c r="P2193" s="322"/>
      <c r="Q2193" s="322"/>
      <c r="R2193" s="322"/>
      <c r="S2193" s="322"/>
      <c r="T2193" s="322"/>
      <c r="U2193" s="322"/>
    </row>
    <row r="2194" spans="3:21" ht="18">
      <c r="C2194" s="321"/>
      <c r="D2194" s="322"/>
      <c r="E2194" s="322"/>
      <c r="F2194" s="322"/>
      <c r="G2194" s="322"/>
      <c r="H2194" s="322"/>
      <c r="I2194" s="322"/>
      <c r="J2194" s="322"/>
      <c r="K2194" s="322"/>
      <c r="L2194" s="322"/>
      <c r="M2194" s="322"/>
      <c r="N2194" s="322"/>
      <c r="O2194" s="322"/>
      <c r="P2194" s="322"/>
      <c r="Q2194" s="322"/>
      <c r="R2194" s="322"/>
      <c r="S2194" s="322"/>
      <c r="T2194" s="322"/>
      <c r="U2194" s="322"/>
    </row>
    <row r="2195" spans="3:21" ht="18">
      <c r="C2195" s="321"/>
      <c r="D2195" s="322"/>
      <c r="E2195" s="322"/>
      <c r="F2195" s="322"/>
      <c r="G2195" s="322"/>
      <c r="H2195" s="322"/>
      <c r="I2195" s="322"/>
      <c r="J2195" s="322"/>
      <c r="K2195" s="322"/>
      <c r="L2195" s="322"/>
      <c r="M2195" s="322"/>
      <c r="N2195" s="322"/>
      <c r="O2195" s="322"/>
      <c r="P2195" s="322"/>
      <c r="Q2195" s="322"/>
      <c r="R2195" s="322"/>
      <c r="S2195" s="322"/>
      <c r="T2195" s="322"/>
      <c r="U2195" s="322"/>
    </row>
    <row r="2196" spans="3:21" ht="18">
      <c r="C2196" s="321"/>
      <c r="D2196" s="322"/>
      <c r="E2196" s="322"/>
      <c r="F2196" s="322"/>
      <c r="G2196" s="322"/>
      <c r="H2196" s="322"/>
      <c r="I2196" s="322"/>
      <c r="J2196" s="322"/>
      <c r="K2196" s="322"/>
      <c r="L2196" s="322"/>
      <c r="M2196" s="322"/>
      <c r="N2196" s="322"/>
      <c r="O2196" s="322"/>
      <c r="P2196" s="322"/>
      <c r="Q2196" s="322"/>
      <c r="R2196" s="322"/>
      <c r="S2196" s="322"/>
      <c r="T2196" s="322"/>
      <c r="U2196" s="322"/>
    </row>
    <row r="2197" spans="3:21" ht="18">
      <c r="C2197" s="321"/>
      <c r="D2197" s="322"/>
      <c r="E2197" s="322"/>
      <c r="F2197" s="322"/>
      <c r="G2197" s="322"/>
      <c r="H2197" s="322"/>
      <c r="I2197" s="322"/>
      <c r="J2197" s="322"/>
      <c r="K2197" s="322"/>
      <c r="L2197" s="322"/>
      <c r="M2197" s="322"/>
      <c r="N2197" s="322"/>
      <c r="O2197" s="322"/>
      <c r="P2197" s="322"/>
      <c r="Q2197" s="322"/>
      <c r="R2197" s="322"/>
      <c r="S2197" s="322"/>
      <c r="T2197" s="322"/>
      <c r="U2197" s="322"/>
    </row>
    <row r="2198" spans="3:21" ht="18">
      <c r="C2198" s="321"/>
      <c r="D2198" s="322"/>
      <c r="E2198" s="322"/>
      <c r="F2198" s="322"/>
      <c r="G2198" s="322"/>
      <c r="H2198" s="322"/>
      <c r="I2198" s="322"/>
      <c r="J2198" s="322"/>
      <c r="K2198" s="322"/>
      <c r="L2198" s="322"/>
      <c r="M2198" s="322"/>
      <c r="N2198" s="322"/>
      <c r="O2198" s="322"/>
      <c r="P2198" s="322"/>
      <c r="Q2198" s="322"/>
      <c r="R2198" s="322"/>
      <c r="S2198" s="322"/>
      <c r="T2198" s="322"/>
      <c r="U2198" s="322"/>
    </row>
    <row r="2199" spans="3:21" ht="18">
      <c r="C2199" s="321"/>
      <c r="D2199" s="322"/>
      <c r="E2199" s="322"/>
      <c r="F2199" s="322"/>
      <c r="G2199" s="322"/>
      <c r="H2199" s="322"/>
      <c r="I2199" s="322"/>
      <c r="J2199" s="322"/>
      <c r="K2199" s="322"/>
      <c r="L2199" s="322"/>
      <c r="M2199" s="322"/>
      <c r="N2199" s="322"/>
      <c r="O2199" s="322"/>
      <c r="P2199" s="322"/>
      <c r="Q2199" s="322"/>
      <c r="R2199" s="322"/>
      <c r="S2199" s="322"/>
      <c r="T2199" s="322"/>
      <c r="U2199" s="322"/>
    </row>
    <row r="2200" spans="3:21" ht="18">
      <c r="C2200" s="321"/>
      <c r="D2200" s="322"/>
      <c r="E2200" s="322"/>
      <c r="F2200" s="322"/>
      <c r="G2200" s="322"/>
      <c r="H2200" s="322"/>
      <c r="I2200" s="322"/>
      <c r="J2200" s="322"/>
      <c r="K2200" s="322"/>
      <c r="L2200" s="322"/>
      <c r="M2200" s="322"/>
      <c r="N2200" s="322"/>
      <c r="O2200" s="322"/>
      <c r="P2200" s="322"/>
      <c r="Q2200" s="322"/>
      <c r="R2200" s="322"/>
      <c r="S2200" s="322"/>
      <c r="T2200" s="322"/>
      <c r="U2200" s="322"/>
    </row>
    <row r="2201" spans="3:21" ht="18">
      <c r="C2201" s="321"/>
      <c r="D2201" s="322"/>
      <c r="E2201" s="322"/>
      <c r="F2201" s="322"/>
      <c r="G2201" s="322"/>
      <c r="H2201" s="322"/>
      <c r="I2201" s="322"/>
      <c r="J2201" s="322"/>
      <c r="K2201" s="322"/>
      <c r="L2201" s="322"/>
      <c r="M2201" s="322"/>
      <c r="N2201" s="322"/>
      <c r="O2201" s="322"/>
      <c r="P2201" s="322"/>
      <c r="Q2201" s="322"/>
      <c r="R2201" s="322"/>
      <c r="S2201" s="322"/>
      <c r="T2201" s="322"/>
      <c r="U2201" s="322"/>
    </row>
    <row r="2202" spans="3:21" ht="18">
      <c r="C2202" s="321"/>
      <c r="D2202" s="322"/>
      <c r="E2202" s="322"/>
      <c r="F2202" s="322"/>
      <c r="G2202" s="322"/>
      <c r="H2202" s="322"/>
      <c r="I2202" s="322"/>
      <c r="J2202" s="322"/>
      <c r="K2202" s="322"/>
      <c r="L2202" s="322"/>
      <c r="M2202" s="322"/>
      <c r="N2202" s="322"/>
      <c r="O2202" s="322"/>
      <c r="P2202" s="322"/>
      <c r="Q2202" s="322"/>
      <c r="R2202" s="322"/>
      <c r="S2202" s="322"/>
      <c r="T2202" s="322"/>
      <c r="U2202" s="322"/>
    </row>
    <row r="2203" spans="3:21" ht="18">
      <c r="C2203" s="321"/>
      <c r="D2203" s="322"/>
      <c r="E2203" s="322"/>
      <c r="F2203" s="322"/>
      <c r="G2203" s="322"/>
      <c r="H2203" s="322"/>
      <c r="I2203" s="322"/>
      <c r="J2203" s="322"/>
      <c r="K2203" s="322"/>
      <c r="L2203" s="322"/>
      <c r="M2203" s="322"/>
      <c r="N2203" s="322"/>
      <c r="O2203" s="322"/>
      <c r="P2203" s="322"/>
      <c r="Q2203" s="322"/>
      <c r="R2203" s="322"/>
      <c r="S2203" s="322"/>
      <c r="T2203" s="322"/>
      <c r="U2203" s="322"/>
    </row>
    <row r="2204" spans="3:21" ht="18">
      <c r="C2204" s="321"/>
      <c r="D2204" s="322"/>
      <c r="E2204" s="322"/>
      <c r="F2204" s="322"/>
      <c r="G2204" s="322"/>
      <c r="H2204" s="322"/>
      <c r="I2204" s="322"/>
      <c r="J2204" s="322"/>
      <c r="K2204" s="322"/>
      <c r="L2204" s="322"/>
      <c r="M2204" s="322"/>
      <c r="N2204" s="322"/>
      <c r="O2204" s="322"/>
      <c r="P2204" s="322"/>
      <c r="Q2204" s="322"/>
      <c r="R2204" s="322"/>
      <c r="S2204" s="322"/>
      <c r="T2204" s="322"/>
      <c r="U2204" s="322"/>
    </row>
    <row r="2205" spans="3:21" ht="18">
      <c r="C2205" s="321"/>
      <c r="D2205" s="322"/>
      <c r="E2205" s="322"/>
      <c r="F2205" s="322"/>
      <c r="G2205" s="322"/>
      <c r="H2205" s="322"/>
      <c r="I2205" s="322"/>
      <c r="J2205" s="322"/>
      <c r="K2205" s="322"/>
      <c r="L2205" s="322"/>
      <c r="M2205" s="322"/>
      <c r="N2205" s="322"/>
      <c r="O2205" s="322"/>
      <c r="P2205" s="322"/>
      <c r="Q2205" s="322"/>
      <c r="R2205" s="322"/>
      <c r="S2205" s="322"/>
      <c r="T2205" s="322"/>
      <c r="U2205" s="322"/>
    </row>
    <row r="2206" spans="3:21" ht="18">
      <c r="C2206" s="321"/>
      <c r="D2206" s="322"/>
      <c r="E2206" s="322"/>
      <c r="F2206" s="322"/>
      <c r="G2206" s="322"/>
      <c r="H2206" s="322"/>
      <c r="I2206" s="322"/>
      <c r="J2206" s="322"/>
      <c r="K2206" s="322"/>
      <c r="L2206" s="322"/>
      <c r="M2206" s="322"/>
      <c r="N2206" s="322"/>
      <c r="O2206" s="322"/>
      <c r="P2206" s="322"/>
      <c r="Q2206" s="322"/>
      <c r="R2206" s="322"/>
      <c r="S2206" s="322"/>
      <c r="T2206" s="322"/>
      <c r="U2206" s="322"/>
    </row>
    <row r="2207" spans="3:21" ht="18">
      <c r="C2207" s="321"/>
      <c r="D2207" s="322"/>
      <c r="E2207" s="322"/>
      <c r="F2207" s="322"/>
      <c r="G2207" s="322"/>
      <c r="H2207" s="322"/>
      <c r="I2207" s="322"/>
      <c r="J2207" s="322"/>
      <c r="K2207" s="322"/>
      <c r="L2207" s="322"/>
      <c r="M2207" s="322"/>
      <c r="N2207" s="322"/>
      <c r="O2207" s="322"/>
      <c r="P2207" s="322"/>
      <c r="Q2207" s="322"/>
      <c r="R2207" s="322"/>
      <c r="S2207" s="322"/>
      <c r="T2207" s="322"/>
      <c r="U2207" s="322"/>
    </row>
    <row r="2208" spans="3:21" ht="18">
      <c r="C2208" s="321"/>
      <c r="D2208" s="322"/>
      <c r="E2208" s="322"/>
      <c r="F2208" s="322"/>
      <c r="G2208" s="322"/>
      <c r="H2208" s="322"/>
      <c r="I2208" s="322"/>
      <c r="J2208" s="322"/>
      <c r="K2208" s="322"/>
      <c r="L2208" s="322"/>
      <c r="M2208" s="322"/>
      <c r="N2208" s="322"/>
      <c r="O2208" s="322"/>
      <c r="P2208" s="322"/>
      <c r="Q2208" s="322"/>
      <c r="R2208" s="322"/>
      <c r="S2208" s="322"/>
      <c r="T2208" s="322"/>
      <c r="U2208" s="322"/>
    </row>
    <row r="2209" spans="3:21" ht="18">
      <c r="C2209" s="321"/>
      <c r="D2209" s="322"/>
      <c r="E2209" s="322"/>
      <c r="F2209" s="322"/>
      <c r="G2209" s="322"/>
      <c r="H2209" s="322"/>
      <c r="I2209" s="322"/>
      <c r="J2209" s="322"/>
      <c r="K2209" s="322"/>
      <c r="L2209" s="322"/>
      <c r="M2209" s="322"/>
      <c r="N2209" s="322"/>
      <c r="O2209" s="322"/>
      <c r="P2209" s="322"/>
      <c r="Q2209" s="322"/>
      <c r="R2209" s="322"/>
      <c r="S2209" s="322"/>
      <c r="T2209" s="322"/>
      <c r="U2209" s="322"/>
    </row>
    <row r="2210" spans="3:21" ht="18">
      <c r="C2210" s="321"/>
      <c r="D2210" s="322"/>
      <c r="E2210" s="322"/>
      <c r="F2210" s="322"/>
      <c r="G2210" s="322"/>
      <c r="H2210" s="322"/>
      <c r="I2210" s="322"/>
      <c r="J2210" s="322"/>
      <c r="K2210" s="322"/>
      <c r="L2210" s="322"/>
      <c r="M2210" s="322"/>
      <c r="N2210" s="322"/>
      <c r="O2210" s="322"/>
      <c r="P2210" s="322"/>
      <c r="Q2210" s="322"/>
      <c r="R2210" s="322"/>
      <c r="S2210" s="322"/>
      <c r="T2210" s="322"/>
      <c r="U2210" s="322"/>
    </row>
    <row r="2211" spans="3:21" ht="18">
      <c r="C2211" s="321"/>
      <c r="D2211" s="322"/>
      <c r="E2211" s="322"/>
      <c r="F2211" s="322"/>
      <c r="G2211" s="322"/>
      <c r="H2211" s="322"/>
      <c r="I2211" s="322"/>
      <c r="J2211" s="322"/>
      <c r="K2211" s="322"/>
      <c r="L2211" s="322"/>
      <c r="M2211" s="322"/>
      <c r="N2211" s="322"/>
      <c r="O2211" s="322"/>
      <c r="P2211" s="322"/>
      <c r="Q2211" s="322"/>
      <c r="R2211" s="322"/>
      <c r="S2211" s="322"/>
      <c r="T2211" s="322"/>
      <c r="U2211" s="322"/>
    </row>
    <row r="2212" spans="3:21" ht="18">
      <c r="C2212" s="321"/>
      <c r="D2212" s="322"/>
      <c r="E2212" s="322"/>
      <c r="F2212" s="322"/>
      <c r="G2212" s="322"/>
      <c r="H2212" s="322"/>
      <c r="I2212" s="322"/>
      <c r="J2212" s="322"/>
      <c r="K2212" s="322"/>
      <c r="L2212" s="322"/>
      <c r="M2212" s="322"/>
      <c r="N2212" s="322"/>
      <c r="O2212" s="322"/>
      <c r="P2212" s="322"/>
      <c r="Q2212" s="322"/>
      <c r="R2212" s="322"/>
      <c r="S2212" s="322"/>
      <c r="T2212" s="322"/>
      <c r="U2212" s="322"/>
    </row>
    <row r="2213" spans="3:21" ht="18">
      <c r="C2213" s="321"/>
      <c r="D2213" s="322"/>
      <c r="E2213" s="322"/>
      <c r="F2213" s="322"/>
      <c r="G2213" s="322"/>
      <c r="H2213" s="322"/>
      <c r="I2213" s="322"/>
      <c r="J2213" s="322"/>
      <c r="K2213" s="322"/>
      <c r="L2213" s="322"/>
      <c r="M2213" s="322"/>
      <c r="N2213" s="322"/>
      <c r="O2213" s="322"/>
      <c r="P2213" s="322"/>
      <c r="Q2213" s="322"/>
      <c r="R2213" s="322"/>
      <c r="S2213" s="322"/>
      <c r="T2213" s="322"/>
      <c r="U2213" s="322"/>
    </row>
    <row r="2214" spans="3:21" ht="18">
      <c r="C2214" s="321"/>
      <c r="D2214" s="322"/>
      <c r="E2214" s="322"/>
      <c r="F2214" s="322"/>
      <c r="G2214" s="322"/>
      <c r="H2214" s="322"/>
      <c r="I2214" s="322"/>
      <c r="J2214" s="322"/>
      <c r="K2214" s="322"/>
      <c r="L2214" s="322"/>
      <c r="M2214" s="322"/>
      <c r="N2214" s="322"/>
      <c r="O2214" s="322"/>
      <c r="P2214" s="322"/>
      <c r="Q2214" s="322"/>
      <c r="R2214" s="322"/>
      <c r="S2214" s="322"/>
      <c r="T2214" s="322"/>
      <c r="U2214" s="322"/>
    </row>
    <row r="2215" spans="3:21" ht="18">
      <c r="C2215" s="321"/>
      <c r="D2215" s="322"/>
      <c r="E2215" s="322"/>
      <c r="F2215" s="322"/>
      <c r="G2215" s="322"/>
      <c r="H2215" s="322"/>
      <c r="I2215" s="322"/>
      <c r="J2215" s="322"/>
      <c r="K2215" s="322"/>
      <c r="L2215" s="322"/>
      <c r="M2215" s="322"/>
      <c r="N2215" s="322"/>
      <c r="O2215" s="322"/>
      <c r="P2215" s="322"/>
      <c r="Q2215" s="322"/>
      <c r="R2215" s="322"/>
      <c r="S2215" s="322"/>
      <c r="T2215" s="322"/>
      <c r="U2215" s="322"/>
    </row>
    <row r="2216" spans="3:21" ht="18">
      <c r="C2216" s="321"/>
      <c r="D2216" s="322"/>
      <c r="E2216" s="322"/>
      <c r="F2216" s="322"/>
      <c r="G2216" s="322"/>
      <c r="H2216" s="322"/>
      <c r="I2216" s="322"/>
      <c r="J2216" s="322"/>
      <c r="K2216" s="322"/>
      <c r="L2216" s="322"/>
      <c r="M2216" s="322"/>
      <c r="N2216" s="322"/>
      <c r="O2216" s="322"/>
      <c r="P2216" s="322"/>
      <c r="Q2216" s="322"/>
      <c r="R2216" s="322"/>
      <c r="S2216" s="322"/>
      <c r="T2216" s="322"/>
      <c r="U2216" s="322"/>
    </row>
    <row r="2217" spans="3:21" ht="18">
      <c r="C2217" s="321"/>
      <c r="D2217" s="322"/>
      <c r="E2217" s="322"/>
      <c r="F2217" s="322"/>
      <c r="G2217" s="322"/>
      <c r="H2217" s="322"/>
      <c r="I2217" s="322"/>
      <c r="J2217" s="322"/>
      <c r="K2217" s="322"/>
      <c r="L2217" s="322"/>
      <c r="M2217" s="322"/>
      <c r="N2217" s="322"/>
      <c r="O2217" s="322"/>
      <c r="P2217" s="322"/>
      <c r="Q2217" s="322"/>
      <c r="R2217" s="322"/>
      <c r="S2217" s="322"/>
      <c r="T2217" s="322"/>
      <c r="U2217" s="322"/>
    </row>
    <row r="2218" spans="3:21" ht="18">
      <c r="C2218" s="321"/>
      <c r="D2218" s="322"/>
      <c r="E2218" s="322"/>
      <c r="F2218" s="322"/>
      <c r="G2218" s="322"/>
      <c r="H2218" s="322"/>
      <c r="I2218" s="322"/>
      <c r="J2218" s="322"/>
      <c r="K2218" s="322"/>
      <c r="L2218" s="322"/>
      <c r="M2218" s="322"/>
      <c r="N2218" s="322"/>
      <c r="O2218" s="322"/>
      <c r="P2218" s="322"/>
      <c r="Q2218" s="322"/>
      <c r="R2218" s="322"/>
      <c r="S2218" s="322"/>
      <c r="T2218" s="322"/>
      <c r="U2218" s="322"/>
    </row>
    <row r="2219" spans="3:21" ht="18">
      <c r="C2219" s="321"/>
      <c r="D2219" s="322"/>
      <c r="E2219" s="322"/>
      <c r="F2219" s="322"/>
      <c r="G2219" s="322"/>
      <c r="H2219" s="322"/>
      <c r="I2219" s="322"/>
      <c r="J2219" s="322"/>
      <c r="K2219" s="322"/>
      <c r="L2219" s="322"/>
      <c r="M2219" s="322"/>
      <c r="N2219" s="322"/>
      <c r="O2219" s="322"/>
      <c r="P2219" s="322"/>
      <c r="Q2219" s="322"/>
      <c r="R2219" s="322"/>
      <c r="S2219" s="322"/>
      <c r="T2219" s="322"/>
      <c r="U2219" s="322"/>
    </row>
    <row r="2220" spans="3:21" ht="18">
      <c r="C2220" s="321"/>
      <c r="D2220" s="322"/>
      <c r="E2220" s="322"/>
      <c r="F2220" s="322"/>
      <c r="G2220" s="322"/>
      <c r="H2220" s="322"/>
      <c r="I2220" s="322"/>
      <c r="J2220" s="322"/>
      <c r="K2220" s="322"/>
      <c r="L2220" s="322"/>
      <c r="M2220" s="322"/>
      <c r="N2220" s="322"/>
      <c r="O2220" s="322"/>
      <c r="P2220" s="322"/>
      <c r="Q2220" s="322"/>
      <c r="R2220" s="322"/>
      <c r="S2220" s="322"/>
      <c r="T2220" s="322"/>
      <c r="U2220" s="322"/>
    </row>
    <row r="2221" spans="3:21" ht="18">
      <c r="C2221" s="321"/>
      <c r="D2221" s="322"/>
      <c r="E2221" s="322"/>
      <c r="F2221" s="322"/>
      <c r="G2221" s="322"/>
      <c r="H2221" s="322"/>
      <c r="I2221" s="322"/>
      <c r="J2221" s="322"/>
      <c r="K2221" s="322"/>
      <c r="L2221" s="322"/>
      <c r="M2221" s="322"/>
      <c r="N2221" s="322"/>
      <c r="O2221" s="322"/>
      <c r="P2221" s="322"/>
      <c r="Q2221" s="322"/>
      <c r="R2221" s="322"/>
      <c r="S2221" s="322"/>
      <c r="T2221" s="322"/>
      <c r="U2221" s="322"/>
    </row>
    <row r="2222" spans="3:21" ht="18">
      <c r="C2222" s="321"/>
      <c r="D2222" s="322"/>
      <c r="E2222" s="322"/>
      <c r="F2222" s="322"/>
      <c r="G2222" s="322"/>
      <c r="H2222" s="322"/>
      <c r="I2222" s="322"/>
      <c r="J2222" s="322"/>
      <c r="K2222" s="322"/>
      <c r="L2222" s="322"/>
      <c r="M2222" s="322"/>
      <c r="N2222" s="322"/>
      <c r="O2222" s="322"/>
      <c r="P2222" s="322"/>
      <c r="Q2222" s="322"/>
      <c r="R2222" s="322"/>
      <c r="S2222" s="322"/>
      <c r="T2222" s="322"/>
      <c r="U2222" s="322"/>
    </row>
    <row r="2223" spans="3:21" ht="18">
      <c r="C2223" s="321"/>
      <c r="D2223" s="322"/>
      <c r="E2223" s="322"/>
      <c r="F2223" s="322"/>
      <c r="G2223" s="322"/>
      <c r="H2223" s="322"/>
      <c r="I2223" s="322"/>
      <c r="J2223" s="322"/>
      <c r="K2223" s="322"/>
      <c r="L2223" s="322"/>
      <c r="M2223" s="322"/>
      <c r="N2223" s="322"/>
      <c r="O2223" s="322"/>
      <c r="P2223" s="322"/>
      <c r="Q2223" s="322"/>
      <c r="R2223" s="322"/>
      <c r="S2223" s="322"/>
      <c r="T2223" s="322"/>
      <c r="U2223" s="322"/>
    </row>
    <row r="2224" spans="3:21" ht="18">
      <c r="C2224" s="321"/>
      <c r="D2224" s="322"/>
      <c r="E2224" s="322"/>
      <c r="F2224" s="322"/>
      <c r="G2224" s="322"/>
      <c r="H2224" s="322"/>
      <c r="I2224" s="322"/>
      <c r="J2224" s="322"/>
      <c r="K2224" s="322"/>
      <c r="L2224" s="322"/>
      <c r="M2224" s="322"/>
      <c r="N2224" s="322"/>
      <c r="O2224" s="322"/>
      <c r="P2224" s="322"/>
      <c r="Q2224" s="322"/>
      <c r="R2224" s="322"/>
      <c r="S2224" s="322"/>
      <c r="T2224" s="322"/>
      <c r="U2224" s="322"/>
    </row>
    <row r="2225" spans="3:21" ht="18">
      <c r="C2225" s="321"/>
      <c r="D2225" s="322"/>
      <c r="E2225" s="322"/>
      <c r="F2225" s="322"/>
      <c r="G2225" s="322"/>
      <c r="H2225" s="322"/>
      <c r="I2225" s="322"/>
      <c r="J2225" s="322"/>
      <c r="K2225" s="322"/>
      <c r="L2225" s="322"/>
      <c r="M2225" s="322"/>
      <c r="N2225" s="322"/>
      <c r="O2225" s="322"/>
      <c r="P2225" s="322"/>
      <c r="Q2225" s="322"/>
      <c r="R2225" s="322"/>
      <c r="S2225" s="322"/>
      <c r="T2225" s="322"/>
      <c r="U2225" s="322"/>
    </row>
    <row r="2226" spans="3:21" ht="18">
      <c r="C2226" s="321"/>
      <c r="D2226" s="322"/>
      <c r="E2226" s="322"/>
      <c r="F2226" s="322"/>
      <c r="G2226" s="322"/>
      <c r="H2226" s="322"/>
      <c r="I2226" s="322"/>
      <c r="J2226" s="322"/>
      <c r="K2226" s="322"/>
      <c r="L2226" s="322"/>
      <c r="M2226" s="322"/>
      <c r="N2226" s="322"/>
      <c r="O2226" s="322"/>
      <c r="P2226" s="322"/>
      <c r="Q2226" s="322"/>
      <c r="R2226" s="322"/>
      <c r="S2226" s="322"/>
      <c r="T2226" s="322"/>
      <c r="U2226" s="322"/>
    </row>
    <row r="2227" spans="3:21" ht="18">
      <c r="C2227" s="321"/>
      <c r="D2227" s="322"/>
      <c r="E2227" s="322"/>
      <c r="F2227" s="322"/>
      <c r="G2227" s="322"/>
      <c r="H2227" s="322"/>
      <c r="I2227" s="322"/>
      <c r="J2227" s="322"/>
      <c r="K2227" s="322"/>
      <c r="L2227" s="322"/>
      <c r="M2227" s="322"/>
      <c r="N2227" s="322"/>
      <c r="O2227" s="322"/>
      <c r="P2227" s="322"/>
      <c r="Q2227" s="322"/>
      <c r="R2227" s="322"/>
      <c r="S2227" s="322"/>
      <c r="T2227" s="322"/>
      <c r="U2227" s="322"/>
    </row>
    <row r="2228" spans="3:21" ht="18">
      <c r="C2228" s="321"/>
      <c r="D2228" s="322"/>
      <c r="E2228" s="322"/>
      <c r="F2228" s="322"/>
      <c r="G2228" s="322"/>
      <c r="H2228" s="322"/>
      <c r="I2228" s="322"/>
      <c r="J2228" s="322"/>
      <c r="K2228" s="322"/>
      <c r="L2228" s="322"/>
      <c r="M2228" s="322"/>
      <c r="N2228" s="322"/>
      <c r="O2228" s="322"/>
      <c r="P2228" s="322"/>
      <c r="Q2228" s="322"/>
      <c r="R2228" s="322"/>
      <c r="S2228" s="322"/>
      <c r="T2228" s="322"/>
      <c r="U2228" s="322"/>
    </row>
    <row r="2229" spans="3:21" ht="18">
      <c r="C2229" s="321"/>
      <c r="D2229" s="322"/>
      <c r="E2229" s="322"/>
      <c r="F2229" s="322"/>
      <c r="G2229" s="322"/>
      <c r="H2229" s="322"/>
      <c r="I2229" s="322"/>
      <c r="J2229" s="322"/>
      <c r="K2229" s="322"/>
      <c r="L2229" s="322"/>
      <c r="M2229" s="322"/>
      <c r="N2229" s="322"/>
      <c r="O2229" s="322"/>
      <c r="P2229" s="322"/>
      <c r="Q2229" s="322"/>
      <c r="R2229" s="322"/>
      <c r="S2229" s="322"/>
      <c r="T2229" s="322"/>
      <c r="U2229" s="322"/>
    </row>
    <row r="2230" spans="3:21" ht="18">
      <c r="C2230" s="321"/>
      <c r="D2230" s="322"/>
      <c r="E2230" s="322"/>
      <c r="F2230" s="322"/>
      <c r="G2230" s="322"/>
      <c r="H2230" s="322"/>
      <c r="I2230" s="322"/>
      <c r="J2230" s="322"/>
      <c r="K2230" s="322"/>
      <c r="L2230" s="322"/>
      <c r="M2230" s="322"/>
      <c r="N2230" s="322"/>
      <c r="O2230" s="322"/>
      <c r="P2230" s="322"/>
      <c r="Q2230" s="322"/>
      <c r="R2230" s="322"/>
      <c r="S2230" s="322"/>
      <c r="T2230" s="322"/>
      <c r="U2230" s="322"/>
    </row>
    <row r="2231" spans="3:21" ht="18">
      <c r="C2231" s="321"/>
      <c r="D2231" s="322"/>
      <c r="E2231" s="322"/>
      <c r="F2231" s="322"/>
      <c r="G2231" s="322"/>
      <c r="H2231" s="322"/>
      <c r="I2231" s="322"/>
      <c r="J2231" s="322"/>
      <c r="K2231" s="322"/>
      <c r="L2231" s="322"/>
      <c r="M2231" s="322"/>
      <c r="N2231" s="322"/>
      <c r="O2231" s="322"/>
      <c r="P2231" s="322"/>
      <c r="Q2231" s="322"/>
      <c r="R2231" s="322"/>
      <c r="S2231" s="322"/>
      <c r="T2231" s="322"/>
      <c r="U2231" s="322"/>
    </row>
    <row r="2232" spans="3:21" ht="18">
      <c r="C2232" s="321"/>
      <c r="D2232" s="322"/>
      <c r="E2232" s="322"/>
      <c r="F2232" s="322"/>
      <c r="G2232" s="322"/>
      <c r="H2232" s="322"/>
      <c r="I2232" s="322"/>
      <c r="J2232" s="322"/>
      <c r="K2232" s="322"/>
      <c r="L2232" s="322"/>
      <c r="M2232" s="322"/>
      <c r="N2232" s="322"/>
      <c r="O2232" s="322"/>
      <c r="P2232" s="322"/>
      <c r="Q2232" s="322"/>
      <c r="R2232" s="322"/>
      <c r="S2232" s="322"/>
      <c r="T2232" s="322"/>
      <c r="U2232" s="322"/>
    </row>
    <row r="2233" spans="3:21" ht="18">
      <c r="C2233" s="321"/>
      <c r="D2233" s="322"/>
      <c r="E2233" s="322"/>
      <c r="F2233" s="322"/>
      <c r="G2233" s="322"/>
      <c r="H2233" s="322"/>
      <c r="I2233" s="322"/>
      <c r="J2233" s="322"/>
      <c r="K2233" s="322"/>
      <c r="L2233" s="322"/>
      <c r="M2233" s="322"/>
      <c r="N2233" s="322"/>
      <c r="O2233" s="322"/>
      <c r="P2233" s="322"/>
      <c r="Q2233" s="322"/>
      <c r="R2233" s="322"/>
      <c r="S2233" s="322"/>
      <c r="T2233" s="322"/>
      <c r="U2233" s="322"/>
    </row>
    <row r="2234" spans="3:21" ht="18">
      <c r="C2234" s="321"/>
      <c r="D2234" s="322"/>
      <c r="E2234" s="322"/>
      <c r="F2234" s="322"/>
      <c r="G2234" s="322"/>
      <c r="H2234" s="322"/>
      <c r="I2234" s="322"/>
      <c r="J2234" s="322"/>
      <c r="K2234" s="322"/>
      <c r="L2234" s="322"/>
      <c r="M2234" s="322"/>
      <c r="N2234" s="322"/>
      <c r="O2234" s="322"/>
      <c r="P2234" s="322"/>
      <c r="Q2234" s="322"/>
      <c r="R2234" s="322"/>
      <c r="S2234" s="322"/>
      <c r="T2234" s="322"/>
      <c r="U2234" s="322"/>
    </row>
    <row r="2235" spans="3:21" ht="18">
      <c r="C2235" s="321"/>
      <c r="D2235" s="322"/>
      <c r="E2235" s="322"/>
      <c r="F2235" s="322"/>
      <c r="G2235" s="322"/>
      <c r="H2235" s="322"/>
      <c r="I2235" s="322"/>
      <c r="J2235" s="322"/>
      <c r="K2235" s="322"/>
      <c r="L2235" s="322"/>
      <c r="M2235" s="322"/>
      <c r="N2235" s="322"/>
      <c r="O2235" s="322"/>
      <c r="P2235" s="322"/>
      <c r="Q2235" s="322"/>
      <c r="R2235" s="322"/>
      <c r="S2235" s="322"/>
      <c r="T2235" s="322"/>
      <c r="U2235" s="322"/>
    </row>
    <row r="2236" spans="3:21" ht="18">
      <c r="C2236" s="321"/>
      <c r="D2236" s="322"/>
      <c r="E2236" s="322"/>
      <c r="F2236" s="322"/>
      <c r="G2236" s="322"/>
      <c r="H2236" s="322"/>
      <c r="I2236" s="322"/>
      <c r="J2236" s="322"/>
      <c r="K2236" s="322"/>
      <c r="L2236" s="322"/>
      <c r="M2236" s="322"/>
      <c r="N2236" s="322"/>
      <c r="O2236" s="322"/>
      <c r="P2236" s="322"/>
      <c r="Q2236" s="322"/>
      <c r="R2236" s="322"/>
      <c r="S2236" s="322"/>
      <c r="T2236" s="322"/>
      <c r="U2236" s="322"/>
    </row>
    <row r="2237" spans="3:21" ht="18">
      <c r="C2237" s="321"/>
      <c r="D2237" s="322"/>
      <c r="E2237" s="322"/>
      <c r="F2237" s="322"/>
      <c r="G2237" s="322"/>
      <c r="H2237" s="322"/>
      <c r="I2237" s="322"/>
      <c r="J2237" s="322"/>
      <c r="K2237" s="322"/>
      <c r="L2237" s="322"/>
      <c r="M2237" s="322"/>
      <c r="N2237" s="322"/>
      <c r="O2237" s="322"/>
      <c r="P2237" s="322"/>
      <c r="Q2237" s="322"/>
      <c r="R2237" s="322"/>
      <c r="S2237" s="322"/>
      <c r="T2237" s="322"/>
      <c r="U2237" s="322"/>
    </row>
    <row r="2238" spans="3:21" ht="18">
      <c r="C2238" s="321"/>
      <c r="D2238" s="322"/>
      <c r="E2238" s="322"/>
      <c r="F2238" s="322"/>
      <c r="G2238" s="322"/>
      <c r="H2238" s="322"/>
      <c r="I2238" s="322"/>
      <c r="J2238" s="322"/>
      <c r="K2238" s="322"/>
      <c r="L2238" s="322"/>
      <c r="M2238" s="322"/>
      <c r="N2238" s="322"/>
      <c r="O2238" s="322"/>
      <c r="P2238" s="322"/>
      <c r="Q2238" s="322"/>
      <c r="R2238" s="322"/>
      <c r="S2238" s="322"/>
      <c r="T2238" s="322"/>
      <c r="U2238" s="322"/>
    </row>
    <row r="2239" spans="3:21" ht="18">
      <c r="C2239" s="321"/>
      <c r="D2239" s="322"/>
      <c r="E2239" s="322"/>
      <c r="F2239" s="322"/>
      <c r="G2239" s="322"/>
      <c r="H2239" s="322"/>
      <c r="I2239" s="322"/>
      <c r="J2239" s="322"/>
      <c r="K2239" s="322"/>
      <c r="L2239" s="322"/>
      <c r="M2239" s="322"/>
      <c r="N2239" s="322"/>
      <c r="O2239" s="322"/>
      <c r="P2239" s="322"/>
      <c r="Q2239" s="322"/>
      <c r="R2239" s="322"/>
      <c r="S2239" s="322"/>
      <c r="T2239" s="322"/>
      <c r="U2239" s="322"/>
    </row>
    <row r="2240" spans="3:21" ht="18">
      <c r="C2240" s="321"/>
      <c r="D2240" s="322"/>
      <c r="E2240" s="322"/>
      <c r="F2240" s="322"/>
      <c r="G2240" s="322"/>
      <c r="H2240" s="322"/>
      <c r="I2240" s="322"/>
      <c r="J2240" s="322"/>
      <c r="K2240" s="322"/>
      <c r="L2240" s="322"/>
      <c r="M2240" s="322"/>
      <c r="N2240" s="322"/>
      <c r="O2240" s="322"/>
      <c r="P2240" s="322"/>
      <c r="Q2240" s="322"/>
      <c r="R2240" s="322"/>
      <c r="S2240" s="322"/>
      <c r="T2240" s="322"/>
      <c r="U2240" s="322"/>
    </row>
    <row r="2241" spans="3:21" ht="18">
      <c r="C2241" s="321"/>
      <c r="D2241" s="322"/>
      <c r="E2241" s="322"/>
      <c r="F2241" s="322"/>
      <c r="G2241" s="322"/>
      <c r="H2241" s="322"/>
      <c r="I2241" s="322"/>
      <c r="J2241" s="322"/>
      <c r="K2241" s="322"/>
      <c r="L2241" s="322"/>
      <c r="M2241" s="322"/>
      <c r="N2241" s="322"/>
      <c r="O2241" s="322"/>
      <c r="P2241" s="322"/>
      <c r="Q2241" s="322"/>
      <c r="R2241" s="322"/>
      <c r="S2241" s="322"/>
      <c r="T2241" s="322"/>
      <c r="U2241" s="322"/>
    </row>
    <row r="2242" spans="3:21" ht="18">
      <c r="C2242" s="321"/>
      <c r="D2242" s="322"/>
      <c r="E2242" s="322"/>
      <c r="F2242" s="322"/>
      <c r="G2242" s="322"/>
      <c r="H2242" s="322"/>
      <c r="I2242" s="322"/>
      <c r="J2242" s="322"/>
      <c r="K2242" s="322"/>
      <c r="L2242" s="322"/>
      <c r="M2242" s="322"/>
      <c r="N2242" s="322"/>
      <c r="O2242" s="322"/>
      <c r="P2242" s="322"/>
      <c r="Q2242" s="322"/>
      <c r="R2242" s="322"/>
      <c r="S2242" s="322"/>
      <c r="T2242" s="322"/>
      <c r="U2242" s="322"/>
    </row>
    <row r="2243" spans="3:21" ht="18">
      <c r="C2243" s="321"/>
      <c r="D2243" s="322"/>
      <c r="E2243" s="322"/>
      <c r="F2243" s="322"/>
      <c r="G2243" s="322"/>
      <c r="H2243" s="322"/>
      <c r="I2243" s="322"/>
      <c r="J2243" s="322"/>
      <c r="K2243" s="322"/>
      <c r="L2243" s="322"/>
      <c r="M2243" s="322"/>
      <c r="N2243" s="322"/>
      <c r="O2243" s="322"/>
      <c r="P2243" s="322"/>
      <c r="Q2243" s="322"/>
      <c r="R2243" s="322"/>
      <c r="S2243" s="322"/>
      <c r="T2243" s="322"/>
      <c r="U2243" s="322"/>
    </row>
    <row r="2244" spans="3:21" ht="18">
      <c r="C2244" s="321"/>
      <c r="D2244" s="322"/>
      <c r="E2244" s="322"/>
      <c r="F2244" s="322"/>
      <c r="G2244" s="322"/>
      <c r="H2244" s="322"/>
      <c r="I2244" s="322"/>
      <c r="J2244" s="322"/>
      <c r="K2244" s="322"/>
      <c r="L2244" s="322"/>
      <c r="M2244" s="322"/>
      <c r="N2244" s="322"/>
      <c r="O2244" s="322"/>
      <c r="P2244" s="322"/>
      <c r="Q2244" s="322"/>
      <c r="R2244" s="322"/>
      <c r="S2244" s="322"/>
      <c r="T2244" s="322"/>
      <c r="U2244" s="322"/>
    </row>
    <row r="2245" spans="3:21" ht="18">
      <c r="C2245" s="321"/>
      <c r="D2245" s="322"/>
      <c r="E2245" s="322"/>
      <c r="F2245" s="322"/>
      <c r="G2245" s="322"/>
      <c r="H2245" s="322"/>
      <c r="I2245" s="322"/>
      <c r="J2245" s="322"/>
      <c r="K2245" s="322"/>
      <c r="L2245" s="322"/>
      <c r="M2245" s="322"/>
      <c r="N2245" s="322"/>
      <c r="O2245" s="322"/>
      <c r="P2245" s="322"/>
      <c r="Q2245" s="322"/>
      <c r="R2245" s="322"/>
      <c r="S2245" s="322"/>
      <c r="T2245" s="322"/>
      <c r="U2245" s="322"/>
    </row>
    <row r="2246" spans="3:21" ht="18">
      <c r="C2246" s="321"/>
      <c r="D2246" s="322"/>
      <c r="E2246" s="322"/>
      <c r="F2246" s="322"/>
      <c r="G2246" s="322"/>
      <c r="H2246" s="322"/>
      <c r="I2246" s="322"/>
      <c r="J2246" s="322"/>
      <c r="K2246" s="322"/>
      <c r="L2246" s="322"/>
      <c r="M2246" s="322"/>
      <c r="N2246" s="322"/>
      <c r="O2246" s="322"/>
      <c r="P2246" s="322"/>
      <c r="Q2246" s="322"/>
      <c r="R2246" s="322"/>
      <c r="S2246" s="322"/>
      <c r="T2246" s="322"/>
      <c r="U2246" s="322"/>
    </row>
    <row r="2247" spans="3:21" ht="18">
      <c r="C2247" s="321"/>
      <c r="D2247" s="322"/>
      <c r="E2247" s="322"/>
      <c r="F2247" s="322"/>
      <c r="G2247" s="322"/>
      <c r="H2247" s="322"/>
      <c r="I2247" s="322"/>
      <c r="J2247" s="322"/>
      <c r="K2247" s="322"/>
      <c r="L2247" s="322"/>
      <c r="M2247" s="322"/>
      <c r="N2247" s="322"/>
      <c r="O2247" s="322"/>
      <c r="P2247" s="322"/>
      <c r="Q2247" s="322"/>
      <c r="R2247" s="322"/>
      <c r="S2247" s="322"/>
      <c r="T2247" s="322"/>
      <c r="U2247" s="322"/>
    </row>
    <row r="2248" spans="3:21" ht="18">
      <c r="C2248" s="321"/>
      <c r="D2248" s="322"/>
      <c r="E2248" s="322"/>
      <c r="F2248" s="322"/>
      <c r="G2248" s="322"/>
      <c r="H2248" s="322"/>
      <c r="I2248" s="322"/>
      <c r="J2248" s="322"/>
      <c r="K2248" s="322"/>
      <c r="L2248" s="322"/>
      <c r="M2248" s="322"/>
      <c r="N2248" s="322"/>
      <c r="O2248" s="322"/>
      <c r="P2248" s="322"/>
      <c r="Q2248" s="322"/>
      <c r="R2248" s="322"/>
      <c r="S2248" s="322"/>
      <c r="T2248" s="322"/>
      <c r="U2248" s="322"/>
    </row>
    <row r="2249" spans="3:21" ht="18">
      <c r="C2249" s="321"/>
      <c r="D2249" s="322"/>
      <c r="E2249" s="322"/>
      <c r="F2249" s="322"/>
      <c r="G2249" s="322"/>
      <c r="H2249" s="322"/>
      <c r="I2249" s="322"/>
      <c r="J2249" s="322"/>
      <c r="K2249" s="322"/>
      <c r="L2249" s="322"/>
      <c r="M2249" s="322"/>
      <c r="N2249" s="322"/>
      <c r="O2249" s="322"/>
      <c r="P2249" s="322"/>
      <c r="Q2249" s="322"/>
      <c r="R2249" s="322"/>
      <c r="S2249" s="322"/>
      <c r="T2249" s="322"/>
      <c r="U2249" s="322"/>
    </row>
    <row r="2250" spans="3:21" ht="18">
      <c r="C2250" s="321"/>
      <c r="D2250" s="322"/>
      <c r="E2250" s="322"/>
      <c r="F2250" s="322"/>
      <c r="G2250" s="322"/>
      <c r="H2250" s="322"/>
      <c r="I2250" s="322"/>
      <c r="J2250" s="322"/>
      <c r="K2250" s="322"/>
      <c r="L2250" s="322"/>
      <c r="M2250" s="322"/>
      <c r="N2250" s="322"/>
      <c r="O2250" s="322"/>
      <c r="P2250" s="322"/>
      <c r="Q2250" s="322"/>
      <c r="R2250" s="322"/>
      <c r="S2250" s="322"/>
      <c r="T2250" s="322"/>
      <c r="U2250" s="322"/>
    </row>
    <row r="2251" spans="3:21" ht="18">
      <c r="C2251" s="321"/>
      <c r="D2251" s="322"/>
      <c r="E2251" s="322"/>
      <c r="F2251" s="322"/>
      <c r="G2251" s="322"/>
      <c r="H2251" s="322"/>
      <c r="I2251" s="322"/>
      <c r="J2251" s="322"/>
      <c r="K2251" s="322"/>
      <c r="L2251" s="322"/>
      <c r="M2251" s="322"/>
      <c r="N2251" s="322"/>
      <c r="O2251" s="322"/>
      <c r="P2251" s="322"/>
      <c r="Q2251" s="322"/>
      <c r="R2251" s="322"/>
      <c r="S2251" s="322"/>
      <c r="T2251" s="322"/>
      <c r="U2251" s="322"/>
    </row>
    <row r="2252" spans="3:21" ht="18">
      <c r="C2252" s="321"/>
      <c r="D2252" s="322"/>
      <c r="E2252" s="322"/>
      <c r="F2252" s="322"/>
      <c r="G2252" s="322"/>
      <c r="H2252" s="322"/>
      <c r="I2252" s="322"/>
      <c r="J2252" s="322"/>
      <c r="K2252" s="322"/>
      <c r="L2252" s="322"/>
      <c r="M2252" s="322"/>
      <c r="N2252" s="322"/>
      <c r="O2252" s="322"/>
      <c r="P2252" s="322"/>
      <c r="Q2252" s="322"/>
      <c r="R2252" s="322"/>
      <c r="S2252" s="322"/>
      <c r="T2252" s="322"/>
      <c r="U2252" s="322"/>
    </row>
    <row r="2253" spans="3:21" ht="18">
      <c r="C2253" s="321"/>
      <c r="D2253" s="322"/>
      <c r="E2253" s="322"/>
      <c r="F2253" s="322"/>
      <c r="G2253" s="322"/>
      <c r="H2253" s="322"/>
      <c r="I2253" s="322"/>
      <c r="J2253" s="322"/>
      <c r="K2253" s="322"/>
      <c r="L2253" s="322"/>
      <c r="M2253" s="322"/>
      <c r="N2253" s="322"/>
      <c r="O2253" s="322"/>
      <c r="P2253" s="322"/>
      <c r="Q2253" s="322"/>
      <c r="R2253" s="322"/>
      <c r="S2253" s="322"/>
      <c r="T2253" s="322"/>
      <c r="U2253" s="322"/>
    </row>
    <row r="2254" spans="3:21" ht="18">
      <c r="C2254" s="321"/>
      <c r="D2254" s="322"/>
      <c r="E2254" s="322"/>
      <c r="F2254" s="322"/>
      <c r="G2254" s="322"/>
      <c r="H2254" s="322"/>
      <c r="I2254" s="322"/>
      <c r="J2254" s="322"/>
      <c r="K2254" s="322"/>
      <c r="L2254" s="322"/>
      <c r="M2254" s="322"/>
      <c r="N2254" s="322"/>
      <c r="O2254" s="322"/>
      <c r="P2254" s="322"/>
      <c r="Q2254" s="322"/>
      <c r="R2254" s="322"/>
      <c r="S2254" s="322"/>
      <c r="T2254" s="322"/>
      <c r="U2254" s="322"/>
    </row>
    <row r="2255" spans="3:21" ht="18">
      <c r="C2255" s="321"/>
      <c r="D2255" s="322"/>
      <c r="E2255" s="322"/>
      <c r="F2255" s="322"/>
      <c r="G2255" s="322"/>
      <c r="H2255" s="322"/>
      <c r="I2255" s="322"/>
      <c r="J2255" s="322"/>
      <c r="K2255" s="322"/>
      <c r="L2255" s="322"/>
      <c r="M2255" s="322"/>
      <c r="N2255" s="322"/>
      <c r="O2255" s="322"/>
      <c r="P2255" s="322"/>
      <c r="Q2255" s="322"/>
      <c r="R2255" s="322"/>
      <c r="S2255" s="322"/>
      <c r="T2255" s="322"/>
      <c r="U2255" s="322"/>
    </row>
    <row r="2256" spans="3:21" ht="18">
      <c r="C2256" s="321"/>
      <c r="D2256" s="322"/>
      <c r="E2256" s="322"/>
      <c r="F2256" s="322"/>
      <c r="G2256" s="322"/>
      <c r="H2256" s="322"/>
      <c r="I2256" s="322"/>
      <c r="J2256" s="322"/>
      <c r="K2256" s="322"/>
      <c r="L2256" s="322"/>
      <c r="M2256" s="322"/>
      <c r="N2256" s="322"/>
      <c r="O2256" s="322"/>
      <c r="P2256" s="322"/>
      <c r="Q2256" s="322"/>
      <c r="R2256" s="322"/>
      <c r="S2256" s="322"/>
      <c r="T2256" s="322"/>
      <c r="U2256" s="322"/>
    </row>
    <row r="2257" spans="3:21" ht="18">
      <c r="C2257" s="321"/>
      <c r="D2257" s="322"/>
      <c r="E2257" s="322"/>
      <c r="F2257" s="322"/>
      <c r="G2257" s="322"/>
      <c r="H2257" s="322"/>
      <c r="I2257" s="322"/>
      <c r="J2257" s="322"/>
      <c r="K2257" s="322"/>
      <c r="L2257" s="322"/>
      <c r="M2257" s="322"/>
      <c r="N2257" s="322"/>
      <c r="O2257" s="322"/>
      <c r="P2257" s="322"/>
      <c r="Q2257" s="322"/>
      <c r="R2257" s="322"/>
      <c r="S2257" s="322"/>
      <c r="T2257" s="322"/>
      <c r="U2257" s="322"/>
    </row>
    <row r="2258" spans="3:21" ht="18">
      <c r="C2258" s="321"/>
      <c r="D2258" s="322"/>
      <c r="E2258" s="322"/>
      <c r="F2258" s="322"/>
      <c r="G2258" s="322"/>
      <c r="H2258" s="322"/>
      <c r="I2258" s="322"/>
      <c r="J2258" s="322"/>
      <c r="K2258" s="322"/>
      <c r="L2258" s="322"/>
      <c r="M2258" s="322"/>
      <c r="N2258" s="322"/>
      <c r="O2258" s="322"/>
      <c r="P2258" s="322"/>
      <c r="Q2258" s="322"/>
      <c r="R2258" s="322"/>
      <c r="S2258" s="322"/>
      <c r="T2258" s="322"/>
      <c r="U2258" s="322"/>
    </row>
    <row r="2259" spans="3:21" ht="18">
      <c r="C2259" s="321"/>
      <c r="D2259" s="322"/>
      <c r="E2259" s="322"/>
      <c r="F2259" s="322"/>
      <c r="G2259" s="322"/>
      <c r="H2259" s="322"/>
      <c r="I2259" s="322"/>
      <c r="J2259" s="322"/>
      <c r="K2259" s="322"/>
      <c r="L2259" s="322"/>
      <c r="M2259" s="322"/>
      <c r="N2259" s="322"/>
      <c r="O2259" s="322"/>
      <c r="P2259" s="322"/>
      <c r="Q2259" s="322"/>
      <c r="R2259" s="322"/>
      <c r="S2259" s="322"/>
      <c r="T2259" s="322"/>
      <c r="U2259" s="322"/>
    </row>
    <row r="2260" spans="3:21" ht="18">
      <c r="C2260" s="321"/>
      <c r="D2260" s="322"/>
      <c r="E2260" s="322"/>
      <c r="F2260" s="322"/>
      <c r="G2260" s="322"/>
      <c r="H2260" s="322"/>
      <c r="I2260" s="322"/>
      <c r="J2260" s="322"/>
      <c r="K2260" s="322"/>
      <c r="L2260" s="322"/>
      <c r="M2260" s="322"/>
      <c r="N2260" s="322"/>
      <c r="O2260" s="322"/>
      <c r="P2260" s="322"/>
      <c r="Q2260" s="322"/>
      <c r="R2260" s="322"/>
      <c r="S2260" s="322"/>
      <c r="T2260" s="322"/>
      <c r="U2260" s="322"/>
    </row>
    <row r="2261" spans="3:21" ht="18">
      <c r="C2261" s="321"/>
      <c r="D2261" s="322"/>
      <c r="E2261" s="322"/>
      <c r="F2261" s="322"/>
      <c r="G2261" s="322"/>
      <c r="H2261" s="322"/>
      <c r="I2261" s="322"/>
      <c r="J2261" s="322"/>
      <c r="K2261" s="322"/>
      <c r="L2261" s="322"/>
      <c r="M2261" s="322"/>
      <c r="N2261" s="322"/>
      <c r="O2261" s="322"/>
      <c r="P2261" s="322"/>
      <c r="Q2261" s="322"/>
      <c r="R2261" s="322"/>
      <c r="S2261" s="322"/>
      <c r="T2261" s="322"/>
      <c r="U2261" s="322"/>
    </row>
    <row r="2262" spans="3:21" ht="18">
      <c r="C2262" s="321"/>
      <c r="D2262" s="322"/>
      <c r="E2262" s="322"/>
      <c r="F2262" s="322"/>
      <c r="G2262" s="322"/>
      <c r="H2262" s="322"/>
      <c r="I2262" s="322"/>
      <c r="J2262" s="322"/>
      <c r="K2262" s="322"/>
      <c r="L2262" s="322"/>
      <c r="M2262" s="322"/>
      <c r="N2262" s="322"/>
      <c r="O2262" s="322"/>
      <c r="P2262" s="322"/>
      <c r="Q2262" s="322"/>
      <c r="R2262" s="322"/>
      <c r="S2262" s="322"/>
      <c r="T2262" s="322"/>
      <c r="U2262" s="322"/>
    </row>
    <row r="2263" spans="3:21" ht="18">
      <c r="C2263" s="321"/>
      <c r="D2263" s="322"/>
      <c r="E2263" s="322"/>
      <c r="F2263" s="322"/>
      <c r="G2263" s="322"/>
      <c r="H2263" s="322"/>
      <c r="I2263" s="322"/>
      <c r="J2263" s="322"/>
      <c r="K2263" s="322"/>
      <c r="L2263" s="322"/>
      <c r="M2263" s="322"/>
      <c r="N2263" s="322"/>
      <c r="O2263" s="322"/>
      <c r="P2263" s="322"/>
      <c r="Q2263" s="322"/>
      <c r="R2263" s="322"/>
      <c r="S2263" s="322"/>
      <c r="T2263" s="322"/>
      <c r="U2263" s="322"/>
    </row>
    <row r="2264" spans="3:21" ht="18">
      <c r="C2264" s="321"/>
      <c r="D2264" s="322"/>
      <c r="E2264" s="322"/>
      <c r="F2264" s="322"/>
      <c r="G2264" s="322"/>
      <c r="H2264" s="322"/>
      <c r="I2264" s="322"/>
      <c r="J2264" s="322"/>
      <c r="K2264" s="322"/>
      <c r="L2264" s="322"/>
      <c r="M2264" s="322"/>
      <c r="N2264" s="322"/>
      <c r="O2264" s="322"/>
      <c r="P2264" s="322"/>
      <c r="Q2264" s="322"/>
      <c r="R2264" s="322"/>
      <c r="S2264" s="322"/>
      <c r="T2264" s="322"/>
      <c r="U2264" s="322"/>
    </row>
    <row r="2265" spans="3:21" ht="18">
      <c r="C2265" s="321"/>
      <c r="D2265" s="322"/>
      <c r="E2265" s="322"/>
      <c r="F2265" s="322"/>
      <c r="G2265" s="322"/>
      <c r="H2265" s="322"/>
      <c r="I2265" s="322"/>
      <c r="J2265" s="322"/>
      <c r="K2265" s="322"/>
      <c r="L2265" s="322"/>
      <c r="M2265" s="322"/>
      <c r="N2265" s="322"/>
      <c r="O2265" s="322"/>
      <c r="P2265" s="322"/>
      <c r="Q2265" s="322"/>
      <c r="R2265" s="322"/>
      <c r="S2265" s="322"/>
      <c r="T2265" s="322"/>
      <c r="U2265" s="322"/>
    </row>
    <row r="2266" spans="3:21" ht="18">
      <c r="C2266" s="321"/>
      <c r="D2266" s="322"/>
      <c r="E2266" s="322"/>
      <c r="F2266" s="322"/>
      <c r="G2266" s="322"/>
      <c r="H2266" s="322"/>
      <c r="I2266" s="322"/>
      <c r="J2266" s="322"/>
      <c r="K2266" s="322"/>
      <c r="L2266" s="322"/>
      <c r="M2266" s="322"/>
      <c r="N2266" s="322"/>
      <c r="O2266" s="322"/>
      <c r="P2266" s="322"/>
      <c r="Q2266" s="322"/>
      <c r="R2266" s="322"/>
      <c r="S2266" s="322"/>
      <c r="T2266" s="322"/>
      <c r="U2266" s="322"/>
    </row>
    <row r="2267" spans="3:21" ht="18">
      <c r="C2267" s="321"/>
      <c r="D2267" s="322"/>
      <c r="E2267" s="322"/>
      <c r="F2267" s="322"/>
      <c r="G2267" s="322"/>
      <c r="H2267" s="322"/>
      <c r="I2267" s="322"/>
      <c r="J2267" s="322"/>
      <c r="K2267" s="322"/>
      <c r="L2267" s="322"/>
      <c r="M2267" s="322"/>
      <c r="N2267" s="322"/>
      <c r="O2267" s="322"/>
      <c r="P2267" s="322"/>
      <c r="Q2267" s="322"/>
      <c r="R2267" s="322"/>
      <c r="S2267" s="322"/>
      <c r="T2267" s="322"/>
      <c r="U2267" s="322"/>
    </row>
    <row r="2268" spans="3:21" ht="18">
      <c r="C2268" s="321"/>
      <c r="D2268" s="322"/>
      <c r="E2268" s="322"/>
      <c r="F2268" s="322"/>
      <c r="G2268" s="322"/>
      <c r="H2268" s="322"/>
      <c r="I2268" s="322"/>
      <c r="J2268" s="322"/>
      <c r="K2268" s="322"/>
      <c r="L2268" s="322"/>
      <c r="M2268" s="322"/>
      <c r="N2268" s="322"/>
      <c r="O2268" s="322"/>
      <c r="P2268" s="322"/>
      <c r="Q2268" s="322"/>
      <c r="R2268" s="322"/>
      <c r="S2268" s="322"/>
      <c r="T2268" s="322"/>
      <c r="U2268" s="322"/>
    </row>
    <row r="2269" spans="3:21" ht="18">
      <c r="C2269" s="321"/>
      <c r="D2269" s="322"/>
      <c r="E2269" s="322"/>
      <c r="F2269" s="322"/>
      <c r="G2269" s="322"/>
      <c r="H2269" s="322"/>
      <c r="I2269" s="322"/>
      <c r="J2269" s="322"/>
      <c r="K2269" s="322"/>
      <c r="L2269" s="322"/>
      <c r="M2269" s="322"/>
      <c r="N2269" s="322"/>
      <c r="O2269" s="322"/>
      <c r="P2269" s="322"/>
      <c r="Q2269" s="322"/>
      <c r="R2269" s="322"/>
      <c r="S2269" s="322"/>
      <c r="T2269" s="322"/>
      <c r="U2269" s="322"/>
    </row>
    <row r="2270" spans="3:21" ht="18">
      <c r="C2270" s="321"/>
      <c r="D2270" s="322"/>
      <c r="E2270" s="322"/>
      <c r="F2270" s="322"/>
      <c r="G2270" s="322"/>
      <c r="H2270" s="322"/>
      <c r="I2270" s="322"/>
      <c r="J2270" s="322"/>
      <c r="K2270" s="322"/>
      <c r="L2270" s="322"/>
      <c r="M2270" s="322"/>
      <c r="N2270" s="322"/>
      <c r="O2270" s="322"/>
      <c r="P2270" s="322"/>
      <c r="Q2270" s="322"/>
      <c r="R2270" s="322"/>
      <c r="S2270" s="322"/>
      <c r="T2270" s="322"/>
      <c r="U2270" s="322"/>
    </row>
    <row r="2271" spans="3:21" ht="18">
      <c r="C2271" s="321"/>
      <c r="D2271" s="322"/>
      <c r="E2271" s="322"/>
      <c r="F2271" s="322"/>
      <c r="G2271" s="322"/>
      <c r="H2271" s="322"/>
      <c r="I2271" s="322"/>
      <c r="J2271" s="322"/>
      <c r="K2271" s="322"/>
      <c r="L2271" s="322"/>
      <c r="M2271" s="322"/>
      <c r="N2271" s="322"/>
      <c r="O2271" s="322"/>
      <c r="P2271" s="322"/>
      <c r="Q2271" s="322"/>
      <c r="R2271" s="322"/>
      <c r="S2271" s="322"/>
      <c r="T2271" s="322"/>
      <c r="U2271" s="322"/>
    </row>
    <row r="2272" spans="3:21" ht="18">
      <c r="C2272" s="321"/>
      <c r="D2272" s="322"/>
      <c r="E2272" s="322"/>
      <c r="F2272" s="322"/>
      <c r="G2272" s="322"/>
      <c r="H2272" s="322"/>
      <c r="I2272" s="322"/>
      <c r="J2272" s="322"/>
      <c r="K2272" s="322"/>
      <c r="L2272" s="322"/>
      <c r="M2272" s="322"/>
      <c r="N2272" s="322"/>
      <c r="O2272" s="322"/>
      <c r="P2272" s="322"/>
      <c r="Q2272" s="322"/>
      <c r="R2272" s="322"/>
      <c r="S2272" s="322"/>
      <c r="T2272" s="322"/>
      <c r="U2272" s="322"/>
    </row>
    <row r="2273" spans="3:21" ht="18">
      <c r="C2273" s="321"/>
      <c r="D2273" s="322"/>
      <c r="E2273" s="322"/>
      <c r="F2273" s="322"/>
      <c r="G2273" s="322"/>
      <c r="H2273" s="322"/>
      <c r="I2273" s="322"/>
      <c r="J2273" s="322"/>
      <c r="K2273" s="322"/>
      <c r="L2273" s="322"/>
      <c r="M2273" s="322"/>
      <c r="N2273" s="322"/>
      <c r="O2273" s="322"/>
      <c r="P2273" s="322"/>
      <c r="Q2273" s="322"/>
      <c r="R2273" s="322"/>
      <c r="S2273" s="322"/>
      <c r="T2273" s="322"/>
      <c r="U2273" s="322"/>
    </row>
    <row r="2274" spans="3:21" ht="18">
      <c r="C2274" s="321"/>
      <c r="D2274" s="322"/>
      <c r="E2274" s="322"/>
      <c r="F2274" s="322"/>
      <c r="G2274" s="322"/>
      <c r="H2274" s="322"/>
      <c r="I2274" s="322"/>
      <c r="J2274" s="322"/>
      <c r="K2274" s="322"/>
      <c r="L2274" s="322"/>
      <c r="M2274" s="322"/>
      <c r="N2274" s="322"/>
      <c r="O2274" s="322"/>
      <c r="P2274" s="322"/>
      <c r="Q2274" s="322"/>
      <c r="R2274" s="322"/>
      <c r="S2274" s="322"/>
      <c r="T2274" s="322"/>
      <c r="U2274" s="322"/>
    </row>
    <row r="2275" spans="3:21" ht="18">
      <c r="C2275" s="321"/>
      <c r="D2275" s="322"/>
      <c r="E2275" s="322"/>
      <c r="F2275" s="322"/>
      <c r="G2275" s="322"/>
      <c r="H2275" s="322"/>
      <c r="I2275" s="322"/>
      <c r="J2275" s="322"/>
      <c r="K2275" s="322"/>
      <c r="L2275" s="322"/>
      <c r="M2275" s="322"/>
      <c r="N2275" s="322"/>
      <c r="O2275" s="322"/>
      <c r="P2275" s="322"/>
      <c r="Q2275" s="322"/>
      <c r="R2275" s="322"/>
      <c r="S2275" s="322"/>
      <c r="T2275" s="322"/>
      <c r="U2275" s="322"/>
    </row>
    <row r="2276" spans="3:21" ht="18">
      <c r="C2276" s="321"/>
      <c r="D2276" s="322"/>
      <c r="E2276" s="322"/>
      <c r="F2276" s="322"/>
      <c r="G2276" s="322"/>
      <c r="H2276" s="322"/>
      <c r="I2276" s="322"/>
      <c r="J2276" s="322"/>
      <c r="K2276" s="322"/>
      <c r="L2276" s="322"/>
      <c r="M2276" s="322"/>
      <c r="N2276" s="322"/>
      <c r="O2276" s="322"/>
      <c r="P2276" s="322"/>
      <c r="Q2276" s="322"/>
      <c r="R2276" s="322"/>
      <c r="S2276" s="322"/>
      <c r="T2276" s="322"/>
      <c r="U2276" s="322"/>
    </row>
    <row r="2277" spans="3:21" ht="18">
      <c r="C2277" s="321"/>
      <c r="D2277" s="322"/>
      <c r="E2277" s="322"/>
      <c r="F2277" s="322"/>
      <c r="G2277" s="322"/>
      <c r="H2277" s="322"/>
      <c r="I2277" s="322"/>
      <c r="J2277" s="322"/>
      <c r="K2277" s="322"/>
      <c r="L2277" s="322"/>
      <c r="M2277" s="322"/>
      <c r="N2277" s="322"/>
      <c r="O2277" s="322"/>
      <c r="P2277" s="322"/>
      <c r="Q2277" s="322"/>
      <c r="R2277" s="322"/>
      <c r="S2277" s="322"/>
      <c r="T2277" s="322"/>
      <c r="U2277" s="322"/>
    </row>
    <row r="2278" spans="3:21" ht="18">
      <c r="C2278" s="321"/>
      <c r="D2278" s="322"/>
      <c r="E2278" s="322"/>
      <c r="F2278" s="322"/>
      <c r="G2278" s="322"/>
      <c r="H2278" s="322"/>
      <c r="I2278" s="322"/>
      <c r="J2278" s="322"/>
      <c r="K2278" s="322"/>
      <c r="L2278" s="322"/>
      <c r="M2278" s="322"/>
      <c r="N2278" s="322"/>
      <c r="O2278" s="322"/>
      <c r="P2278" s="322"/>
      <c r="Q2278" s="322"/>
      <c r="R2278" s="322"/>
      <c r="S2278" s="322"/>
      <c r="T2278" s="322"/>
      <c r="U2278" s="322"/>
    </row>
    <row r="2279" spans="3:21" ht="18">
      <c r="C2279" s="321"/>
      <c r="D2279" s="322"/>
      <c r="E2279" s="322"/>
      <c r="F2279" s="322"/>
      <c r="G2279" s="322"/>
      <c r="H2279" s="322"/>
      <c r="I2279" s="322"/>
      <c r="J2279" s="322"/>
      <c r="K2279" s="322"/>
      <c r="L2279" s="322"/>
      <c r="M2279" s="322"/>
      <c r="N2279" s="322"/>
      <c r="O2279" s="322"/>
      <c r="P2279" s="322"/>
      <c r="Q2279" s="322"/>
      <c r="R2279" s="322"/>
      <c r="S2279" s="322"/>
      <c r="T2279" s="322"/>
      <c r="U2279" s="322"/>
    </row>
    <row r="2280" spans="3:21" ht="18">
      <c r="C2280" s="321"/>
      <c r="D2280" s="322"/>
      <c r="E2280" s="322"/>
      <c r="F2280" s="322"/>
      <c r="G2280" s="322"/>
      <c r="H2280" s="322"/>
      <c r="I2280" s="322"/>
      <c r="J2280" s="322"/>
      <c r="K2280" s="322"/>
      <c r="L2280" s="322"/>
      <c r="M2280" s="322"/>
      <c r="N2280" s="322"/>
      <c r="O2280" s="322"/>
      <c r="P2280" s="322"/>
      <c r="Q2280" s="322"/>
      <c r="R2280" s="322"/>
      <c r="S2280" s="322"/>
      <c r="T2280" s="322"/>
      <c r="U2280" s="322"/>
    </row>
    <row r="2281" spans="3:21" ht="18">
      <c r="C2281" s="321"/>
      <c r="D2281" s="322"/>
      <c r="E2281" s="322"/>
      <c r="F2281" s="322"/>
      <c r="G2281" s="322"/>
      <c r="H2281" s="322"/>
      <c r="I2281" s="322"/>
      <c r="J2281" s="322"/>
      <c r="K2281" s="322"/>
      <c r="L2281" s="322"/>
      <c r="M2281" s="322"/>
      <c r="N2281" s="322"/>
      <c r="O2281" s="322"/>
      <c r="P2281" s="322"/>
      <c r="Q2281" s="322"/>
      <c r="R2281" s="322"/>
      <c r="S2281" s="322"/>
      <c r="T2281" s="322"/>
      <c r="U2281" s="322"/>
    </row>
    <row r="2282" spans="3:21" ht="18">
      <c r="C2282" s="321"/>
      <c r="D2282" s="322"/>
      <c r="E2282" s="322"/>
      <c r="F2282" s="322"/>
      <c r="G2282" s="322"/>
      <c r="H2282" s="322"/>
      <c r="I2282" s="322"/>
      <c r="J2282" s="322"/>
      <c r="K2282" s="322"/>
      <c r="L2282" s="322"/>
      <c r="M2282" s="322"/>
      <c r="N2282" s="322"/>
      <c r="O2282" s="322"/>
      <c r="P2282" s="322"/>
      <c r="Q2282" s="322"/>
      <c r="R2282" s="322"/>
      <c r="S2282" s="322"/>
      <c r="T2282" s="322"/>
      <c r="U2282" s="322"/>
    </row>
    <row r="2283" spans="3:21" ht="18">
      <c r="C2283" s="321"/>
      <c r="D2283" s="322"/>
      <c r="E2283" s="322"/>
      <c r="F2283" s="322"/>
      <c r="G2283" s="322"/>
      <c r="H2283" s="322"/>
      <c r="I2283" s="322"/>
      <c r="J2283" s="322"/>
      <c r="K2283" s="322"/>
      <c r="L2283" s="322"/>
      <c r="M2283" s="322"/>
      <c r="N2283" s="322"/>
      <c r="O2283" s="322"/>
      <c r="P2283" s="322"/>
      <c r="Q2283" s="322"/>
      <c r="R2283" s="322"/>
      <c r="S2283" s="322"/>
      <c r="T2283" s="322"/>
      <c r="U2283" s="322"/>
    </row>
    <row r="2284" spans="3:21" ht="18">
      <c r="C2284" s="321"/>
      <c r="D2284" s="322"/>
      <c r="E2284" s="322"/>
      <c r="F2284" s="322"/>
      <c r="G2284" s="322"/>
      <c r="H2284" s="322"/>
      <c r="I2284" s="322"/>
      <c r="J2284" s="322"/>
      <c r="K2284" s="322"/>
      <c r="L2284" s="322"/>
      <c r="M2284" s="322"/>
      <c r="N2284" s="322"/>
      <c r="O2284" s="322"/>
      <c r="P2284" s="322"/>
      <c r="Q2284" s="322"/>
      <c r="R2284" s="322"/>
      <c r="S2284" s="322"/>
      <c r="T2284" s="322"/>
      <c r="U2284" s="322"/>
    </row>
    <row r="2285" spans="3:21" ht="18">
      <c r="C2285" s="321"/>
      <c r="D2285" s="322"/>
      <c r="E2285" s="322"/>
      <c r="F2285" s="322"/>
      <c r="G2285" s="322"/>
      <c r="H2285" s="322"/>
      <c r="I2285" s="322"/>
      <c r="J2285" s="322"/>
      <c r="K2285" s="322"/>
      <c r="L2285" s="322"/>
      <c r="M2285" s="322"/>
      <c r="N2285" s="322"/>
      <c r="O2285" s="322"/>
      <c r="P2285" s="322"/>
      <c r="Q2285" s="322"/>
      <c r="R2285" s="322"/>
      <c r="S2285" s="322"/>
      <c r="T2285" s="322"/>
      <c r="U2285" s="322"/>
    </row>
    <row r="2286" spans="3:21" ht="18">
      <c r="C2286" s="321"/>
      <c r="D2286" s="322"/>
      <c r="E2286" s="322"/>
      <c r="F2286" s="322"/>
      <c r="G2286" s="322"/>
      <c r="H2286" s="322"/>
      <c r="I2286" s="322"/>
      <c r="J2286" s="322"/>
      <c r="K2286" s="322"/>
      <c r="L2286" s="322"/>
      <c r="M2286" s="322"/>
      <c r="N2286" s="322"/>
      <c r="O2286" s="322"/>
      <c r="P2286" s="322"/>
      <c r="Q2286" s="322"/>
      <c r="R2286" s="322"/>
      <c r="S2286" s="322"/>
      <c r="T2286" s="322"/>
      <c r="U2286" s="322"/>
    </row>
    <row r="2287" spans="3:21" ht="18">
      <c r="C2287" s="321"/>
      <c r="D2287" s="322"/>
      <c r="E2287" s="322"/>
      <c r="F2287" s="322"/>
      <c r="G2287" s="322"/>
      <c r="H2287" s="322"/>
      <c r="I2287" s="322"/>
      <c r="J2287" s="322"/>
      <c r="K2287" s="322"/>
      <c r="L2287" s="322"/>
      <c r="M2287" s="322"/>
      <c r="N2287" s="322"/>
      <c r="O2287" s="322"/>
      <c r="P2287" s="322"/>
      <c r="Q2287" s="322"/>
      <c r="R2287" s="322"/>
      <c r="S2287" s="322"/>
      <c r="T2287" s="322"/>
      <c r="U2287" s="322"/>
    </row>
    <row r="2288" spans="3:21" ht="18">
      <c r="C2288" s="321"/>
      <c r="D2288" s="322"/>
      <c r="E2288" s="322"/>
      <c r="F2288" s="322"/>
      <c r="G2288" s="322"/>
      <c r="H2288" s="322"/>
      <c r="I2288" s="322"/>
      <c r="J2288" s="322"/>
      <c r="K2288" s="322"/>
      <c r="L2288" s="322"/>
      <c r="M2288" s="322"/>
      <c r="N2288" s="322"/>
      <c r="O2288" s="322"/>
      <c r="P2288" s="322"/>
      <c r="Q2288" s="322"/>
      <c r="R2288" s="322"/>
      <c r="S2288" s="322"/>
      <c r="T2288" s="322"/>
      <c r="U2288" s="322"/>
    </row>
    <row r="2289" spans="3:21" ht="18">
      <c r="C2289" s="321"/>
      <c r="D2289" s="322"/>
      <c r="E2289" s="322"/>
      <c r="F2289" s="322"/>
      <c r="G2289" s="322"/>
      <c r="H2289" s="322"/>
      <c r="I2289" s="322"/>
      <c r="J2289" s="322"/>
      <c r="K2289" s="322"/>
      <c r="L2289" s="322"/>
      <c r="M2289" s="322"/>
      <c r="N2289" s="322"/>
      <c r="O2289" s="322"/>
      <c r="P2289" s="322"/>
      <c r="Q2289" s="322"/>
      <c r="R2289" s="322"/>
      <c r="S2289" s="322"/>
      <c r="T2289" s="322"/>
      <c r="U2289" s="322"/>
    </row>
    <row r="2290" spans="3:21" ht="18">
      <c r="C2290" s="321"/>
      <c r="D2290" s="322"/>
      <c r="E2290" s="322"/>
      <c r="F2290" s="322"/>
      <c r="G2290" s="322"/>
      <c r="H2290" s="322"/>
      <c r="I2290" s="322"/>
      <c r="J2290" s="322"/>
      <c r="K2290" s="322"/>
      <c r="L2290" s="322"/>
      <c r="M2290" s="322"/>
      <c r="N2290" s="322"/>
      <c r="O2290" s="322"/>
      <c r="P2290" s="322"/>
      <c r="Q2290" s="322"/>
      <c r="R2290" s="322"/>
      <c r="S2290" s="322"/>
      <c r="T2290" s="322"/>
      <c r="U2290" s="322"/>
    </row>
    <row r="2291" spans="3:21" ht="18">
      <c r="C2291" s="321"/>
      <c r="D2291" s="322"/>
      <c r="E2291" s="322"/>
      <c r="F2291" s="322"/>
      <c r="G2291" s="322"/>
      <c r="H2291" s="322"/>
      <c r="I2291" s="322"/>
      <c r="J2291" s="322"/>
      <c r="K2291" s="322"/>
      <c r="L2291" s="322"/>
      <c r="M2291" s="322"/>
      <c r="N2291" s="322"/>
      <c r="O2291" s="322"/>
      <c r="P2291" s="322"/>
      <c r="Q2291" s="322"/>
      <c r="R2291" s="322"/>
      <c r="S2291" s="322"/>
      <c r="T2291" s="322"/>
      <c r="U2291" s="322"/>
    </row>
    <row r="2292" spans="3:21" ht="18">
      <c r="C2292" s="321"/>
      <c r="D2292" s="322"/>
      <c r="E2292" s="322"/>
      <c r="F2292" s="322"/>
      <c r="G2292" s="322"/>
      <c r="H2292" s="322"/>
      <c r="I2292" s="322"/>
      <c r="J2292" s="322"/>
      <c r="K2292" s="322"/>
      <c r="L2292" s="322"/>
      <c r="M2292" s="322"/>
      <c r="N2292" s="322"/>
      <c r="O2292" s="322"/>
      <c r="P2292" s="322"/>
      <c r="Q2292" s="322"/>
      <c r="R2292" s="322"/>
      <c r="S2292" s="322"/>
      <c r="T2292" s="322"/>
      <c r="U2292" s="322"/>
    </row>
    <row r="2293" spans="3:21" ht="18">
      <c r="C2293" s="321"/>
      <c r="D2293" s="322"/>
      <c r="E2293" s="322"/>
      <c r="F2293" s="322"/>
      <c r="G2293" s="322"/>
      <c r="H2293" s="322"/>
      <c r="I2293" s="322"/>
      <c r="J2293" s="322"/>
      <c r="K2293" s="322"/>
      <c r="L2293" s="322"/>
      <c r="M2293" s="322"/>
      <c r="N2293" s="322"/>
      <c r="O2293" s="322"/>
      <c r="P2293" s="322"/>
      <c r="Q2293" s="322"/>
      <c r="R2293" s="322"/>
      <c r="S2293" s="322"/>
      <c r="T2293" s="322"/>
      <c r="U2293" s="322"/>
    </row>
    <row r="2294" spans="3:21" ht="18">
      <c r="C2294" s="321"/>
      <c r="D2294" s="322"/>
      <c r="E2294" s="322"/>
      <c r="F2294" s="322"/>
      <c r="G2294" s="322"/>
      <c r="H2294" s="322"/>
      <c r="I2294" s="322"/>
      <c r="J2294" s="322"/>
      <c r="K2294" s="322"/>
      <c r="L2294" s="322"/>
      <c r="M2294" s="322"/>
      <c r="N2294" s="322"/>
      <c r="O2294" s="322"/>
      <c r="P2294" s="322"/>
      <c r="Q2294" s="322"/>
      <c r="R2294" s="322"/>
      <c r="S2294" s="322"/>
      <c r="T2294" s="322"/>
      <c r="U2294" s="322"/>
    </row>
    <row r="2295" spans="3:21" ht="18">
      <c r="C2295" s="321"/>
      <c r="D2295" s="322"/>
      <c r="E2295" s="322"/>
      <c r="F2295" s="322"/>
      <c r="G2295" s="322"/>
      <c r="H2295" s="322"/>
      <c r="I2295" s="322"/>
      <c r="J2295" s="322"/>
      <c r="K2295" s="322"/>
      <c r="L2295" s="322"/>
      <c r="M2295" s="322"/>
      <c r="N2295" s="322"/>
      <c r="O2295" s="322"/>
      <c r="P2295" s="322"/>
      <c r="Q2295" s="322"/>
      <c r="R2295" s="322"/>
      <c r="S2295" s="322"/>
      <c r="T2295" s="322"/>
      <c r="U2295" s="322"/>
    </row>
    <row r="2296" spans="3:21" ht="18">
      <c r="C2296" s="321"/>
      <c r="D2296" s="322"/>
      <c r="E2296" s="322"/>
      <c r="F2296" s="322"/>
      <c r="G2296" s="322"/>
      <c r="H2296" s="322"/>
      <c r="I2296" s="322"/>
      <c r="J2296" s="322"/>
      <c r="K2296" s="322"/>
      <c r="L2296" s="322"/>
      <c r="M2296" s="322"/>
      <c r="N2296" s="322"/>
      <c r="O2296" s="322"/>
      <c r="P2296" s="322"/>
      <c r="Q2296" s="322"/>
      <c r="R2296" s="322"/>
      <c r="S2296" s="322"/>
      <c r="T2296" s="322"/>
      <c r="U2296" s="322"/>
    </row>
    <row r="2297" spans="3:21" ht="18">
      <c r="C2297" s="321"/>
      <c r="D2297" s="322"/>
      <c r="E2297" s="322"/>
      <c r="F2297" s="322"/>
      <c r="G2297" s="322"/>
      <c r="H2297" s="322"/>
      <c r="I2297" s="322"/>
      <c r="J2297" s="322"/>
      <c r="K2297" s="322"/>
      <c r="L2297" s="322"/>
      <c r="M2297" s="322"/>
      <c r="N2297" s="322"/>
      <c r="O2297" s="322"/>
      <c r="P2297" s="322"/>
      <c r="Q2297" s="322"/>
      <c r="R2297" s="322"/>
      <c r="S2297" s="322"/>
      <c r="T2297" s="322"/>
      <c r="U2297" s="322"/>
    </row>
    <row r="2298" spans="3:21" ht="18">
      <c r="C2298" s="321"/>
      <c r="D2298" s="322"/>
      <c r="E2298" s="322"/>
      <c r="F2298" s="322"/>
      <c r="G2298" s="322"/>
      <c r="H2298" s="322"/>
      <c r="I2298" s="322"/>
      <c r="J2298" s="322"/>
      <c r="K2298" s="322"/>
      <c r="L2298" s="322"/>
      <c r="M2298" s="322"/>
      <c r="N2298" s="322"/>
      <c r="O2298" s="322"/>
      <c r="P2298" s="322"/>
      <c r="Q2298" s="322"/>
      <c r="R2298" s="322"/>
      <c r="S2298" s="322"/>
      <c r="T2298" s="322"/>
      <c r="U2298" s="322"/>
    </row>
    <row r="2299" spans="3:21" ht="18">
      <c r="C2299" s="321"/>
      <c r="D2299" s="322"/>
      <c r="E2299" s="322"/>
      <c r="F2299" s="322"/>
      <c r="G2299" s="322"/>
      <c r="H2299" s="322"/>
      <c r="I2299" s="322"/>
      <c r="J2299" s="322"/>
      <c r="K2299" s="322"/>
      <c r="L2299" s="322"/>
      <c r="M2299" s="322"/>
      <c r="N2299" s="322"/>
      <c r="O2299" s="322"/>
      <c r="P2299" s="322"/>
      <c r="Q2299" s="322"/>
      <c r="R2299" s="322"/>
      <c r="S2299" s="322"/>
      <c r="T2299" s="322"/>
      <c r="U2299" s="322"/>
    </row>
    <row r="2300" spans="3:21" ht="18">
      <c r="C2300" s="321"/>
      <c r="D2300" s="322"/>
      <c r="E2300" s="322"/>
      <c r="F2300" s="322"/>
      <c r="G2300" s="322"/>
      <c r="H2300" s="322"/>
      <c r="I2300" s="322"/>
      <c r="J2300" s="322"/>
      <c r="K2300" s="322"/>
      <c r="L2300" s="322"/>
      <c r="M2300" s="322"/>
      <c r="N2300" s="322"/>
      <c r="O2300" s="322"/>
      <c r="P2300" s="322"/>
      <c r="Q2300" s="322"/>
      <c r="R2300" s="322"/>
      <c r="S2300" s="322"/>
      <c r="T2300" s="322"/>
      <c r="U2300" s="322"/>
    </row>
    <row r="2301" spans="3:21" ht="18">
      <c r="C2301" s="321"/>
      <c r="D2301" s="322"/>
      <c r="E2301" s="322"/>
      <c r="F2301" s="322"/>
      <c r="G2301" s="322"/>
      <c r="H2301" s="322"/>
      <c r="I2301" s="322"/>
      <c r="J2301" s="322"/>
      <c r="K2301" s="322"/>
      <c r="L2301" s="322"/>
      <c r="M2301" s="322"/>
      <c r="N2301" s="322"/>
      <c r="O2301" s="322"/>
      <c r="P2301" s="322"/>
      <c r="Q2301" s="322"/>
      <c r="R2301" s="322"/>
      <c r="S2301" s="322"/>
      <c r="T2301" s="322"/>
      <c r="U2301" s="322"/>
    </row>
    <row r="2302" spans="3:21" ht="18">
      <c r="C2302" s="321"/>
      <c r="D2302" s="322"/>
      <c r="E2302" s="322"/>
      <c r="F2302" s="322"/>
      <c r="G2302" s="322"/>
      <c r="H2302" s="322"/>
      <c r="I2302" s="322"/>
      <c r="J2302" s="322"/>
      <c r="K2302" s="322"/>
      <c r="L2302" s="322"/>
      <c r="M2302" s="322"/>
      <c r="N2302" s="322"/>
      <c r="O2302" s="322"/>
      <c r="P2302" s="322"/>
      <c r="Q2302" s="322"/>
      <c r="R2302" s="322"/>
      <c r="S2302" s="322"/>
      <c r="T2302" s="322"/>
      <c r="U2302" s="322"/>
    </row>
    <row r="2303" spans="3:21" ht="18">
      <c r="C2303" s="321"/>
      <c r="D2303" s="322"/>
      <c r="E2303" s="322"/>
      <c r="F2303" s="322"/>
      <c r="G2303" s="322"/>
      <c r="H2303" s="322"/>
      <c r="I2303" s="322"/>
      <c r="J2303" s="322"/>
      <c r="K2303" s="322"/>
      <c r="L2303" s="322"/>
      <c r="M2303" s="322"/>
      <c r="N2303" s="322"/>
      <c r="O2303" s="322"/>
      <c r="P2303" s="322"/>
      <c r="Q2303" s="322"/>
      <c r="R2303" s="322"/>
      <c r="S2303" s="322"/>
      <c r="T2303" s="322"/>
      <c r="U2303" s="322"/>
    </row>
    <row r="2304" spans="3:21" ht="18">
      <c r="C2304" s="321"/>
      <c r="D2304" s="322"/>
      <c r="E2304" s="322"/>
      <c r="F2304" s="322"/>
      <c r="G2304" s="322"/>
      <c r="H2304" s="322"/>
      <c r="I2304" s="322"/>
      <c r="J2304" s="322"/>
      <c r="K2304" s="322"/>
      <c r="L2304" s="322"/>
      <c r="M2304" s="322"/>
      <c r="N2304" s="322"/>
      <c r="O2304" s="322"/>
      <c r="P2304" s="322"/>
      <c r="Q2304" s="322"/>
      <c r="R2304" s="322"/>
      <c r="S2304" s="322"/>
      <c r="T2304" s="322"/>
      <c r="U2304" s="322"/>
    </row>
    <row r="2305" spans="3:21" ht="18">
      <c r="C2305" s="321"/>
      <c r="D2305" s="322"/>
      <c r="E2305" s="322"/>
      <c r="F2305" s="322"/>
      <c r="G2305" s="322"/>
      <c r="H2305" s="322"/>
      <c r="I2305" s="322"/>
      <c r="J2305" s="322"/>
      <c r="K2305" s="322"/>
      <c r="L2305" s="322"/>
      <c r="M2305" s="322"/>
      <c r="N2305" s="322"/>
      <c r="O2305" s="322"/>
      <c r="P2305" s="322"/>
      <c r="Q2305" s="322"/>
      <c r="R2305" s="322"/>
      <c r="S2305" s="322"/>
      <c r="T2305" s="322"/>
      <c r="U2305" s="322"/>
    </row>
    <row r="2306" spans="3:21" ht="18">
      <c r="C2306" s="321"/>
      <c r="D2306" s="322"/>
      <c r="E2306" s="322"/>
      <c r="F2306" s="322"/>
      <c r="G2306" s="322"/>
      <c r="H2306" s="322"/>
      <c r="I2306" s="322"/>
      <c r="J2306" s="322"/>
      <c r="K2306" s="322"/>
      <c r="L2306" s="322"/>
      <c r="M2306" s="322"/>
      <c r="N2306" s="322"/>
      <c r="O2306" s="322"/>
      <c r="P2306" s="322"/>
      <c r="Q2306" s="322"/>
      <c r="R2306" s="322"/>
      <c r="S2306" s="322"/>
      <c r="T2306" s="322"/>
      <c r="U2306" s="322"/>
    </row>
    <row r="2307" spans="3:21" ht="18">
      <c r="C2307" s="321"/>
      <c r="D2307" s="322"/>
      <c r="E2307" s="322"/>
      <c r="F2307" s="322"/>
      <c r="G2307" s="322"/>
      <c r="H2307" s="322"/>
      <c r="I2307" s="322"/>
      <c r="J2307" s="322"/>
      <c r="K2307" s="322"/>
      <c r="L2307" s="322"/>
      <c r="M2307" s="322"/>
      <c r="N2307" s="322"/>
      <c r="O2307" s="322"/>
      <c r="P2307" s="322"/>
      <c r="Q2307" s="322"/>
      <c r="R2307" s="322"/>
      <c r="S2307" s="322"/>
      <c r="T2307" s="322"/>
      <c r="U2307" s="322"/>
    </row>
    <row r="2308" spans="3:21" ht="18">
      <c r="C2308" s="321"/>
      <c r="D2308" s="322"/>
      <c r="E2308" s="322"/>
      <c r="F2308" s="322"/>
      <c r="G2308" s="322"/>
      <c r="H2308" s="322"/>
      <c r="I2308" s="322"/>
      <c r="J2308" s="322"/>
      <c r="K2308" s="322"/>
      <c r="L2308" s="322"/>
      <c r="M2308" s="322"/>
      <c r="N2308" s="322"/>
      <c r="O2308" s="322"/>
      <c r="P2308" s="322"/>
      <c r="Q2308" s="322"/>
      <c r="R2308" s="322"/>
      <c r="S2308" s="322"/>
      <c r="T2308" s="322"/>
      <c r="U2308" s="322"/>
    </row>
    <row r="2309" spans="3:21" ht="18">
      <c r="C2309" s="321"/>
      <c r="D2309" s="322"/>
      <c r="E2309" s="322"/>
      <c r="F2309" s="322"/>
      <c r="G2309" s="322"/>
      <c r="H2309" s="322"/>
      <c r="I2309" s="322"/>
      <c r="J2309" s="322"/>
      <c r="K2309" s="322"/>
      <c r="L2309" s="322"/>
      <c r="M2309" s="322"/>
      <c r="N2309" s="322"/>
      <c r="O2309" s="322"/>
      <c r="P2309" s="322"/>
      <c r="Q2309" s="322"/>
      <c r="R2309" s="322"/>
      <c r="S2309" s="322"/>
      <c r="T2309" s="322"/>
      <c r="U2309" s="322"/>
    </row>
    <row r="2310" spans="3:21" ht="18">
      <c r="C2310" s="321"/>
      <c r="D2310" s="322"/>
      <c r="E2310" s="322"/>
      <c r="F2310" s="322"/>
      <c r="G2310" s="322"/>
      <c r="H2310" s="322"/>
      <c r="I2310" s="322"/>
      <c r="J2310" s="322"/>
      <c r="K2310" s="322"/>
      <c r="L2310" s="322"/>
      <c r="M2310" s="322"/>
      <c r="N2310" s="322"/>
      <c r="O2310" s="322"/>
      <c r="P2310" s="322"/>
      <c r="Q2310" s="322"/>
      <c r="R2310" s="322"/>
      <c r="S2310" s="322"/>
      <c r="T2310" s="322"/>
      <c r="U2310" s="322"/>
    </row>
    <row r="2311" spans="3:21" ht="18">
      <c r="C2311" s="321"/>
      <c r="D2311" s="322"/>
      <c r="E2311" s="322"/>
      <c r="F2311" s="322"/>
      <c r="G2311" s="322"/>
      <c r="H2311" s="322"/>
      <c r="I2311" s="322"/>
      <c r="J2311" s="322"/>
      <c r="K2311" s="322"/>
      <c r="L2311" s="322"/>
      <c r="M2311" s="322"/>
      <c r="N2311" s="322"/>
      <c r="O2311" s="322"/>
      <c r="P2311" s="322"/>
      <c r="Q2311" s="322"/>
      <c r="R2311" s="322"/>
      <c r="S2311" s="322"/>
      <c r="T2311" s="322"/>
      <c r="U2311" s="322"/>
    </row>
    <row r="2312" spans="3:21" ht="18">
      <c r="C2312" s="321"/>
      <c r="D2312" s="322"/>
      <c r="E2312" s="322"/>
      <c r="F2312" s="322"/>
      <c r="G2312" s="322"/>
      <c r="H2312" s="322"/>
      <c r="I2312" s="322"/>
      <c r="J2312" s="322"/>
      <c r="K2312" s="322"/>
      <c r="L2312" s="322"/>
      <c r="M2312" s="322"/>
      <c r="N2312" s="322"/>
      <c r="O2312" s="322"/>
      <c r="P2312" s="322"/>
      <c r="Q2312" s="322"/>
      <c r="R2312" s="322"/>
      <c r="S2312" s="322"/>
      <c r="T2312" s="322"/>
      <c r="U2312" s="322"/>
    </row>
    <row r="2313" spans="3:21" ht="18">
      <c r="C2313" s="321"/>
      <c r="D2313" s="322"/>
      <c r="E2313" s="322"/>
      <c r="F2313" s="322"/>
      <c r="G2313" s="322"/>
      <c r="H2313" s="322"/>
      <c r="I2313" s="322"/>
      <c r="J2313" s="322"/>
      <c r="K2313" s="322"/>
      <c r="L2313" s="322"/>
      <c r="M2313" s="322"/>
      <c r="N2313" s="322"/>
      <c r="O2313" s="322"/>
      <c r="P2313" s="322"/>
      <c r="Q2313" s="322"/>
      <c r="R2313" s="322"/>
      <c r="S2313" s="322"/>
      <c r="T2313" s="322"/>
      <c r="U2313" s="322"/>
    </row>
    <row r="2314" spans="3:21" ht="18">
      <c r="C2314" s="321"/>
      <c r="D2314" s="322"/>
      <c r="E2314" s="322"/>
      <c r="F2314" s="322"/>
      <c r="G2314" s="322"/>
      <c r="H2314" s="322"/>
      <c r="I2314" s="322"/>
      <c r="J2314" s="322"/>
      <c r="K2314" s="322"/>
      <c r="L2314" s="322"/>
      <c r="M2314" s="322"/>
      <c r="N2314" s="322"/>
      <c r="O2314" s="322"/>
      <c r="P2314" s="322"/>
      <c r="Q2314" s="322"/>
      <c r="R2314" s="322"/>
      <c r="S2314" s="322"/>
      <c r="T2314" s="322"/>
      <c r="U2314" s="322"/>
    </row>
    <row r="2315" spans="3:21" ht="18">
      <c r="C2315" s="321"/>
      <c r="D2315" s="322"/>
      <c r="E2315" s="322"/>
      <c r="F2315" s="322"/>
      <c r="G2315" s="322"/>
      <c r="H2315" s="322"/>
      <c r="I2315" s="322"/>
      <c r="J2315" s="322"/>
      <c r="K2315" s="322"/>
      <c r="L2315" s="322"/>
      <c r="M2315" s="322"/>
      <c r="N2315" s="322"/>
      <c r="O2315" s="322"/>
      <c r="P2315" s="322"/>
      <c r="Q2315" s="322"/>
      <c r="R2315" s="322"/>
      <c r="S2315" s="322"/>
      <c r="T2315" s="322"/>
      <c r="U2315" s="322"/>
    </row>
    <row r="2316" spans="3:21" ht="18">
      <c r="C2316" s="321"/>
      <c r="D2316" s="322"/>
      <c r="E2316" s="322"/>
      <c r="F2316" s="322"/>
      <c r="G2316" s="322"/>
      <c r="H2316" s="322"/>
      <c r="I2316" s="322"/>
      <c r="J2316" s="322"/>
      <c r="K2316" s="322"/>
      <c r="L2316" s="322"/>
      <c r="M2316" s="322"/>
      <c r="N2316" s="322"/>
      <c r="O2316" s="322"/>
      <c r="P2316" s="322"/>
      <c r="Q2316" s="322"/>
      <c r="R2316" s="322"/>
      <c r="S2316" s="322"/>
      <c r="T2316" s="322"/>
      <c r="U2316" s="322"/>
    </row>
    <row r="2317" spans="3:21" ht="18">
      <c r="C2317" s="321"/>
      <c r="D2317" s="322"/>
      <c r="E2317" s="322"/>
      <c r="F2317" s="322"/>
      <c r="G2317" s="322"/>
      <c r="H2317" s="322"/>
      <c r="I2317" s="322"/>
      <c r="J2317" s="322"/>
      <c r="K2317" s="322"/>
      <c r="L2317" s="322"/>
      <c r="M2317" s="322"/>
      <c r="N2317" s="322"/>
      <c r="O2317" s="322"/>
      <c r="P2317" s="322"/>
      <c r="Q2317" s="322"/>
      <c r="R2317" s="322"/>
      <c r="S2317" s="322"/>
      <c r="T2317" s="322"/>
      <c r="U2317" s="322"/>
    </row>
    <row r="2318" spans="3:21" ht="18">
      <c r="C2318" s="321"/>
      <c r="D2318" s="322"/>
      <c r="E2318" s="322"/>
      <c r="F2318" s="322"/>
      <c r="G2318" s="322"/>
      <c r="H2318" s="322"/>
      <c r="I2318" s="322"/>
      <c r="J2318" s="322"/>
      <c r="K2318" s="322"/>
      <c r="L2318" s="322"/>
      <c r="M2318" s="322"/>
      <c r="N2318" s="322"/>
      <c r="O2318" s="322"/>
      <c r="P2318" s="322"/>
      <c r="Q2318" s="322"/>
      <c r="R2318" s="322"/>
      <c r="S2318" s="322"/>
      <c r="T2318" s="322"/>
      <c r="U2318" s="322"/>
    </row>
    <row r="2319" spans="3:21" ht="18">
      <c r="C2319" s="321"/>
      <c r="D2319" s="322"/>
      <c r="E2319" s="322"/>
      <c r="F2319" s="322"/>
      <c r="G2319" s="322"/>
      <c r="H2319" s="322"/>
      <c r="I2319" s="322"/>
      <c r="J2319" s="322"/>
      <c r="K2319" s="322"/>
      <c r="L2319" s="322"/>
      <c r="M2319" s="322"/>
      <c r="N2319" s="322"/>
      <c r="O2319" s="322"/>
      <c r="P2319" s="322"/>
      <c r="Q2319" s="322"/>
      <c r="R2319" s="322"/>
      <c r="S2319" s="322"/>
      <c r="T2319" s="322"/>
      <c r="U2319" s="322"/>
    </row>
    <row r="2320" spans="3:21" ht="18">
      <c r="C2320" s="321"/>
      <c r="D2320" s="322"/>
      <c r="E2320" s="322"/>
      <c r="F2320" s="322"/>
      <c r="G2320" s="322"/>
      <c r="H2320" s="322"/>
      <c r="I2320" s="322"/>
      <c r="J2320" s="322"/>
      <c r="K2320" s="322"/>
      <c r="L2320" s="322"/>
      <c r="M2320" s="322"/>
      <c r="N2320" s="322"/>
      <c r="O2320" s="322"/>
      <c r="P2320" s="322"/>
      <c r="Q2320" s="322"/>
      <c r="R2320" s="322"/>
      <c r="S2320" s="322"/>
      <c r="T2320" s="322"/>
      <c r="U2320" s="322"/>
    </row>
    <row r="2321" spans="3:21" ht="18">
      <c r="C2321" s="321"/>
      <c r="D2321" s="322"/>
      <c r="E2321" s="322"/>
      <c r="F2321" s="322"/>
      <c r="G2321" s="322"/>
      <c r="H2321" s="322"/>
      <c r="I2321" s="322"/>
      <c r="J2321" s="322"/>
      <c r="K2321" s="322"/>
      <c r="L2321" s="322"/>
      <c r="M2321" s="322"/>
      <c r="N2321" s="322"/>
      <c r="O2321" s="322"/>
      <c r="P2321" s="322"/>
      <c r="Q2321" s="322"/>
      <c r="R2321" s="322"/>
      <c r="S2321" s="322"/>
      <c r="T2321" s="322"/>
      <c r="U2321" s="322"/>
    </row>
    <row r="2322" spans="3:21" ht="18">
      <c r="C2322" s="321"/>
      <c r="D2322" s="322"/>
      <c r="E2322" s="322"/>
      <c r="F2322" s="322"/>
      <c r="G2322" s="322"/>
      <c r="H2322" s="322"/>
      <c r="I2322" s="322"/>
      <c r="J2322" s="322"/>
      <c r="K2322" s="322"/>
      <c r="L2322" s="322"/>
      <c r="M2322" s="322"/>
      <c r="N2322" s="322"/>
      <c r="O2322" s="322"/>
      <c r="P2322" s="322"/>
      <c r="Q2322" s="322"/>
      <c r="R2322" s="322"/>
      <c r="S2322" s="322"/>
      <c r="T2322" s="322"/>
      <c r="U2322" s="322"/>
    </row>
    <row r="2323" spans="3:21" ht="18">
      <c r="C2323" s="321"/>
      <c r="D2323" s="322"/>
      <c r="E2323" s="322"/>
      <c r="F2323" s="322"/>
      <c r="G2323" s="322"/>
      <c r="H2323" s="322"/>
      <c r="I2323" s="322"/>
      <c r="J2323" s="322"/>
      <c r="K2323" s="322"/>
      <c r="L2323" s="322"/>
      <c r="M2323" s="322"/>
      <c r="N2323" s="322"/>
      <c r="O2323" s="322"/>
      <c r="P2323" s="322"/>
      <c r="Q2323" s="322"/>
      <c r="R2323" s="322"/>
      <c r="S2323" s="322"/>
      <c r="T2323" s="322"/>
      <c r="U2323" s="322"/>
    </row>
    <row r="2324" spans="3:21" ht="18">
      <c r="C2324" s="321"/>
      <c r="D2324" s="322"/>
      <c r="E2324" s="322"/>
      <c r="F2324" s="322"/>
      <c r="G2324" s="322"/>
      <c r="H2324" s="322"/>
      <c r="I2324" s="322"/>
      <c r="J2324" s="322"/>
      <c r="K2324" s="322"/>
      <c r="L2324" s="322"/>
      <c r="M2324" s="322"/>
      <c r="N2324" s="322"/>
      <c r="O2324" s="322"/>
      <c r="P2324" s="322"/>
      <c r="Q2324" s="322"/>
      <c r="R2324" s="322"/>
      <c r="S2324" s="322"/>
      <c r="T2324" s="322"/>
      <c r="U2324" s="322"/>
    </row>
    <row r="2325" spans="3:21" ht="18">
      <c r="C2325" s="321"/>
      <c r="D2325" s="322"/>
      <c r="E2325" s="322"/>
      <c r="F2325" s="322"/>
      <c r="G2325" s="322"/>
      <c r="H2325" s="322"/>
      <c r="I2325" s="322"/>
      <c r="J2325" s="322"/>
      <c r="K2325" s="322"/>
      <c r="L2325" s="322"/>
      <c r="M2325" s="322"/>
      <c r="N2325" s="322"/>
      <c r="O2325" s="322"/>
      <c r="P2325" s="322"/>
      <c r="Q2325" s="322"/>
      <c r="R2325" s="322"/>
      <c r="S2325" s="322"/>
      <c r="T2325" s="322"/>
      <c r="U2325" s="322"/>
    </row>
    <row r="2326" spans="3:21" ht="18">
      <c r="C2326" s="321"/>
      <c r="D2326" s="322"/>
      <c r="E2326" s="322"/>
      <c r="F2326" s="322"/>
      <c r="G2326" s="322"/>
      <c r="H2326" s="322"/>
      <c r="I2326" s="322"/>
      <c r="J2326" s="322"/>
      <c r="K2326" s="322"/>
      <c r="L2326" s="322"/>
      <c r="M2326" s="322"/>
      <c r="N2326" s="322"/>
      <c r="O2326" s="322"/>
      <c r="P2326" s="322"/>
      <c r="Q2326" s="322"/>
      <c r="R2326" s="322"/>
      <c r="S2326" s="322"/>
      <c r="T2326" s="322"/>
      <c r="U2326" s="322"/>
    </row>
    <row r="2327" spans="3:21" ht="18">
      <c r="C2327" s="321"/>
      <c r="D2327" s="322"/>
      <c r="E2327" s="322"/>
      <c r="F2327" s="322"/>
      <c r="G2327" s="322"/>
      <c r="H2327" s="322"/>
      <c r="I2327" s="322"/>
      <c r="J2327" s="322"/>
      <c r="K2327" s="322"/>
      <c r="L2327" s="322"/>
      <c r="M2327" s="322"/>
      <c r="N2327" s="322"/>
      <c r="O2327" s="322"/>
      <c r="P2327" s="322"/>
      <c r="Q2327" s="322"/>
      <c r="R2327" s="322"/>
      <c r="S2327" s="322"/>
      <c r="T2327" s="322"/>
      <c r="U2327" s="322"/>
    </row>
    <row r="2328" spans="3:21" ht="18">
      <c r="C2328" s="321"/>
      <c r="D2328" s="322"/>
      <c r="E2328" s="322"/>
      <c r="F2328" s="322"/>
      <c r="G2328" s="322"/>
      <c r="H2328" s="322"/>
      <c r="I2328" s="322"/>
      <c r="J2328" s="322"/>
      <c r="K2328" s="322"/>
      <c r="L2328" s="322"/>
      <c r="M2328" s="322"/>
      <c r="N2328" s="322"/>
      <c r="O2328" s="322"/>
      <c r="P2328" s="322"/>
      <c r="Q2328" s="322"/>
      <c r="R2328" s="322"/>
      <c r="S2328" s="322"/>
      <c r="T2328" s="322"/>
      <c r="U2328" s="322"/>
    </row>
    <row r="2329" spans="3:21" ht="18">
      <c r="C2329" s="321"/>
      <c r="D2329" s="322"/>
      <c r="E2329" s="322"/>
      <c r="F2329" s="322"/>
      <c r="G2329" s="322"/>
      <c r="H2329" s="322"/>
      <c r="I2329" s="322"/>
      <c r="J2329" s="322"/>
      <c r="K2329" s="322"/>
      <c r="L2329" s="322"/>
      <c r="M2329" s="322"/>
      <c r="N2329" s="322"/>
      <c r="O2329" s="322"/>
      <c r="P2329" s="322"/>
      <c r="Q2329" s="322"/>
      <c r="R2329" s="322"/>
      <c r="S2329" s="322"/>
      <c r="T2329" s="322"/>
      <c r="U2329" s="322"/>
    </row>
    <row r="2330" spans="3:21" ht="18">
      <c r="C2330" s="321"/>
      <c r="D2330" s="322"/>
      <c r="E2330" s="322"/>
      <c r="F2330" s="322"/>
      <c r="G2330" s="322"/>
      <c r="H2330" s="322"/>
      <c r="I2330" s="322"/>
      <c r="J2330" s="322"/>
      <c r="K2330" s="322"/>
      <c r="L2330" s="322"/>
      <c r="M2330" s="322"/>
      <c r="N2330" s="322"/>
      <c r="O2330" s="322"/>
      <c r="P2330" s="322"/>
      <c r="Q2330" s="322"/>
      <c r="R2330" s="322"/>
      <c r="S2330" s="322"/>
      <c r="T2330" s="322"/>
      <c r="U2330" s="322"/>
    </row>
    <row r="2331" spans="3:21" ht="18">
      <c r="C2331" s="321"/>
      <c r="D2331" s="322"/>
      <c r="E2331" s="322"/>
      <c r="F2331" s="322"/>
      <c r="G2331" s="322"/>
      <c r="H2331" s="322"/>
      <c r="I2331" s="322"/>
      <c r="J2331" s="322"/>
      <c r="K2331" s="322"/>
      <c r="L2331" s="322"/>
      <c r="M2331" s="322"/>
      <c r="N2331" s="322"/>
      <c r="O2331" s="322"/>
      <c r="P2331" s="322"/>
      <c r="Q2331" s="322"/>
      <c r="R2331" s="322"/>
      <c r="S2331" s="322"/>
      <c r="T2331" s="322"/>
      <c r="U2331" s="322"/>
    </row>
    <row r="2332" spans="3:21" ht="18">
      <c r="C2332" s="321"/>
      <c r="D2332" s="322"/>
      <c r="E2332" s="322"/>
      <c r="F2332" s="322"/>
      <c r="G2332" s="322"/>
      <c r="H2332" s="322"/>
      <c r="I2332" s="322"/>
      <c r="J2332" s="322"/>
      <c r="K2332" s="322"/>
      <c r="L2332" s="322"/>
      <c r="M2332" s="322"/>
      <c r="N2332" s="322"/>
      <c r="O2332" s="322"/>
      <c r="P2332" s="322"/>
      <c r="Q2332" s="322"/>
      <c r="R2332" s="322"/>
      <c r="S2332" s="322"/>
      <c r="T2332" s="322"/>
      <c r="U2332" s="322"/>
    </row>
    <row r="2333" spans="3:21" ht="18">
      <c r="C2333" s="321"/>
      <c r="D2333" s="322"/>
      <c r="E2333" s="322"/>
      <c r="F2333" s="322"/>
      <c r="G2333" s="322"/>
      <c r="H2333" s="322"/>
      <c r="I2333" s="322"/>
      <c r="J2333" s="322"/>
      <c r="K2333" s="322"/>
      <c r="L2333" s="322"/>
      <c r="M2333" s="322"/>
      <c r="N2333" s="322"/>
      <c r="O2333" s="322"/>
      <c r="P2333" s="322"/>
      <c r="Q2333" s="322"/>
      <c r="R2333" s="322"/>
      <c r="S2333" s="322"/>
      <c r="T2333" s="322"/>
      <c r="U2333" s="322"/>
    </row>
    <row r="2334" spans="3:21" ht="18">
      <c r="C2334" s="321"/>
      <c r="D2334" s="322"/>
      <c r="E2334" s="322"/>
      <c r="F2334" s="322"/>
      <c r="G2334" s="322"/>
      <c r="H2334" s="322"/>
      <c r="I2334" s="322"/>
      <c r="J2334" s="322"/>
      <c r="K2334" s="322"/>
      <c r="L2334" s="322"/>
      <c r="M2334" s="322"/>
      <c r="N2334" s="322"/>
      <c r="O2334" s="322"/>
      <c r="P2334" s="322"/>
      <c r="Q2334" s="322"/>
      <c r="R2334" s="322"/>
      <c r="S2334" s="322"/>
      <c r="T2334" s="322"/>
      <c r="U2334" s="322"/>
    </row>
    <row r="2335" spans="3:21" ht="18">
      <c r="C2335" s="321"/>
      <c r="D2335" s="322"/>
      <c r="E2335" s="322"/>
      <c r="F2335" s="322"/>
      <c r="G2335" s="322"/>
      <c r="H2335" s="322"/>
      <c r="I2335" s="322"/>
      <c r="J2335" s="322"/>
      <c r="K2335" s="322"/>
      <c r="L2335" s="322"/>
      <c r="M2335" s="322"/>
      <c r="N2335" s="322"/>
      <c r="O2335" s="322"/>
      <c r="P2335" s="322"/>
      <c r="Q2335" s="322"/>
      <c r="R2335" s="322"/>
      <c r="S2335" s="322"/>
      <c r="T2335" s="322"/>
      <c r="U2335" s="322"/>
    </row>
    <row r="2336" spans="3:21" ht="18">
      <c r="C2336" s="321"/>
      <c r="D2336" s="322"/>
      <c r="E2336" s="322"/>
      <c r="F2336" s="322"/>
      <c r="G2336" s="322"/>
      <c r="H2336" s="322"/>
      <c r="I2336" s="322"/>
      <c r="J2336" s="322"/>
      <c r="K2336" s="322"/>
      <c r="L2336" s="322"/>
      <c r="M2336" s="322"/>
      <c r="N2336" s="322"/>
      <c r="O2336" s="322"/>
      <c r="P2336" s="322"/>
      <c r="Q2336" s="322"/>
      <c r="R2336" s="322"/>
      <c r="S2336" s="322"/>
      <c r="T2336" s="322"/>
      <c r="U2336" s="322"/>
    </row>
    <row r="2337" spans="3:21" ht="18">
      <c r="C2337" s="321"/>
      <c r="D2337" s="322"/>
      <c r="E2337" s="322"/>
      <c r="F2337" s="322"/>
      <c r="G2337" s="322"/>
      <c r="H2337" s="322"/>
      <c r="I2337" s="322"/>
      <c r="J2337" s="322"/>
      <c r="K2337" s="322"/>
      <c r="L2337" s="322"/>
      <c r="M2337" s="322"/>
      <c r="N2337" s="322"/>
      <c r="O2337" s="322"/>
      <c r="P2337" s="322"/>
      <c r="Q2337" s="322"/>
      <c r="R2337" s="322"/>
      <c r="S2337" s="322"/>
      <c r="T2337" s="322"/>
      <c r="U2337" s="322"/>
    </row>
    <row r="2338" spans="3:21" ht="18">
      <c r="C2338" s="321"/>
      <c r="D2338" s="322"/>
      <c r="E2338" s="322"/>
      <c r="F2338" s="322"/>
      <c r="G2338" s="322"/>
      <c r="H2338" s="322"/>
      <c r="I2338" s="322"/>
      <c r="J2338" s="322"/>
      <c r="K2338" s="322"/>
      <c r="L2338" s="322"/>
      <c r="M2338" s="322"/>
      <c r="N2338" s="322"/>
      <c r="O2338" s="322"/>
      <c r="P2338" s="322"/>
      <c r="Q2338" s="322"/>
      <c r="R2338" s="322"/>
      <c r="S2338" s="322"/>
      <c r="T2338" s="322"/>
      <c r="U2338" s="322"/>
    </row>
    <row r="2339" spans="3:21" ht="18">
      <c r="C2339" s="321"/>
      <c r="D2339" s="322"/>
      <c r="E2339" s="322"/>
      <c r="F2339" s="322"/>
      <c r="G2339" s="322"/>
      <c r="H2339" s="322"/>
      <c r="I2339" s="322"/>
      <c r="J2339" s="322"/>
      <c r="K2339" s="322"/>
      <c r="L2339" s="322"/>
      <c r="M2339" s="322"/>
      <c r="N2339" s="322"/>
      <c r="O2339" s="322"/>
      <c r="P2339" s="322"/>
      <c r="Q2339" s="322"/>
      <c r="R2339" s="322"/>
      <c r="S2339" s="322"/>
      <c r="T2339" s="322"/>
      <c r="U2339" s="322"/>
    </row>
    <row r="2340" spans="3:21" ht="18">
      <c r="C2340" s="321"/>
      <c r="D2340" s="322"/>
      <c r="E2340" s="322"/>
      <c r="F2340" s="322"/>
      <c r="G2340" s="322"/>
      <c r="H2340" s="322"/>
      <c r="I2340" s="322"/>
      <c r="J2340" s="322"/>
      <c r="K2340" s="322"/>
      <c r="L2340" s="322"/>
      <c r="M2340" s="322"/>
      <c r="N2340" s="322"/>
      <c r="O2340" s="322"/>
      <c r="P2340" s="322"/>
      <c r="Q2340" s="322"/>
      <c r="R2340" s="322"/>
      <c r="S2340" s="322"/>
      <c r="T2340" s="322"/>
      <c r="U2340" s="322"/>
    </row>
    <row r="2341" spans="3:21" ht="18">
      <c r="C2341" s="321"/>
      <c r="D2341" s="322"/>
      <c r="E2341" s="322"/>
      <c r="F2341" s="322"/>
      <c r="G2341" s="322"/>
      <c r="H2341" s="322"/>
      <c r="I2341" s="322"/>
      <c r="J2341" s="322"/>
      <c r="K2341" s="322"/>
      <c r="L2341" s="322"/>
      <c r="M2341" s="322"/>
      <c r="N2341" s="322"/>
      <c r="O2341" s="322"/>
      <c r="P2341" s="322"/>
      <c r="Q2341" s="322"/>
      <c r="R2341" s="322"/>
      <c r="S2341" s="322"/>
      <c r="T2341" s="322"/>
      <c r="U2341" s="322"/>
    </row>
    <row r="2342" spans="3:21" ht="18">
      <c r="C2342" s="321"/>
      <c r="D2342" s="322"/>
      <c r="E2342" s="322"/>
      <c r="F2342" s="322"/>
      <c r="G2342" s="322"/>
      <c r="H2342" s="322"/>
      <c r="I2342" s="322"/>
      <c r="J2342" s="322"/>
      <c r="K2342" s="322"/>
      <c r="L2342" s="322"/>
      <c r="M2342" s="322"/>
      <c r="N2342" s="322"/>
      <c r="O2342" s="322"/>
      <c r="P2342" s="322"/>
      <c r="Q2342" s="322"/>
      <c r="R2342" s="322"/>
      <c r="S2342" s="322"/>
      <c r="T2342" s="322"/>
      <c r="U2342" s="322"/>
    </row>
    <row r="2343" spans="3:21" ht="18">
      <c r="C2343" s="321"/>
      <c r="D2343" s="322"/>
      <c r="E2343" s="322"/>
      <c r="F2343" s="322"/>
      <c r="G2343" s="322"/>
      <c r="H2343" s="322"/>
      <c r="I2343" s="322"/>
      <c r="J2343" s="322"/>
      <c r="K2343" s="322"/>
      <c r="L2343" s="322"/>
      <c r="M2343" s="322"/>
      <c r="N2343" s="322"/>
      <c r="O2343" s="322"/>
      <c r="P2343" s="322"/>
      <c r="Q2343" s="322"/>
      <c r="R2343" s="322"/>
      <c r="S2343" s="322"/>
      <c r="T2343" s="322"/>
      <c r="U2343" s="322"/>
    </row>
    <row r="2344" spans="3:21" ht="18">
      <c r="C2344" s="321"/>
      <c r="D2344" s="322"/>
      <c r="E2344" s="322"/>
      <c r="F2344" s="322"/>
      <c r="G2344" s="322"/>
      <c r="H2344" s="322"/>
      <c r="I2344" s="322"/>
      <c r="J2344" s="322"/>
      <c r="K2344" s="322"/>
      <c r="L2344" s="322"/>
      <c r="M2344" s="322"/>
      <c r="N2344" s="322"/>
      <c r="O2344" s="322"/>
      <c r="P2344" s="322"/>
      <c r="Q2344" s="322"/>
      <c r="R2344" s="322"/>
      <c r="S2344" s="322"/>
      <c r="T2344" s="322"/>
      <c r="U2344" s="322"/>
    </row>
    <row r="2345" spans="3:21" ht="18">
      <c r="C2345" s="321"/>
      <c r="D2345" s="322"/>
      <c r="E2345" s="322"/>
      <c r="F2345" s="322"/>
      <c r="G2345" s="322"/>
      <c r="H2345" s="322"/>
      <c r="I2345" s="322"/>
      <c r="J2345" s="322"/>
      <c r="K2345" s="322"/>
      <c r="L2345" s="322"/>
      <c r="M2345" s="322"/>
      <c r="N2345" s="322"/>
      <c r="O2345" s="322"/>
      <c r="P2345" s="322"/>
      <c r="Q2345" s="322"/>
      <c r="R2345" s="322"/>
      <c r="S2345" s="322"/>
      <c r="T2345" s="322"/>
      <c r="U2345" s="322"/>
    </row>
    <row r="2346" spans="3:21" ht="18">
      <c r="C2346" s="321"/>
      <c r="D2346" s="322"/>
      <c r="E2346" s="322"/>
      <c r="F2346" s="322"/>
      <c r="G2346" s="322"/>
      <c r="H2346" s="322"/>
      <c r="I2346" s="322"/>
      <c r="J2346" s="322"/>
      <c r="K2346" s="322"/>
      <c r="L2346" s="322"/>
      <c r="M2346" s="322"/>
      <c r="N2346" s="322"/>
      <c r="O2346" s="322"/>
      <c r="P2346" s="322"/>
      <c r="Q2346" s="322"/>
      <c r="R2346" s="322"/>
      <c r="S2346" s="322"/>
      <c r="T2346" s="322"/>
      <c r="U2346" s="322"/>
    </row>
    <row r="2347" spans="3:21" ht="18">
      <c r="C2347" s="321"/>
      <c r="D2347" s="322"/>
      <c r="E2347" s="322"/>
      <c r="F2347" s="322"/>
      <c r="G2347" s="322"/>
      <c r="H2347" s="322"/>
      <c r="I2347" s="322"/>
      <c r="J2347" s="322"/>
      <c r="K2347" s="322"/>
      <c r="L2347" s="322"/>
      <c r="M2347" s="322"/>
      <c r="N2347" s="322"/>
      <c r="O2347" s="322"/>
      <c r="P2347" s="322"/>
      <c r="Q2347" s="322"/>
      <c r="R2347" s="322"/>
      <c r="S2347" s="322"/>
      <c r="T2347" s="322"/>
      <c r="U2347" s="322"/>
    </row>
    <row r="2348" spans="3:21" ht="18">
      <c r="C2348" s="321"/>
      <c r="D2348" s="322"/>
      <c r="E2348" s="322"/>
      <c r="F2348" s="322"/>
      <c r="G2348" s="322"/>
      <c r="H2348" s="322"/>
      <c r="I2348" s="322"/>
      <c r="J2348" s="322"/>
      <c r="K2348" s="322"/>
      <c r="L2348" s="322"/>
      <c r="M2348" s="322"/>
      <c r="N2348" s="322"/>
      <c r="O2348" s="322"/>
      <c r="P2348" s="322"/>
      <c r="Q2348" s="322"/>
      <c r="R2348" s="322"/>
      <c r="S2348" s="322"/>
      <c r="T2348" s="322"/>
      <c r="U2348" s="322"/>
    </row>
    <row r="2349" spans="3:21" ht="18">
      <c r="C2349" s="321"/>
      <c r="D2349" s="322"/>
      <c r="E2349" s="322"/>
      <c r="F2349" s="322"/>
      <c r="G2349" s="322"/>
      <c r="H2349" s="322"/>
      <c r="I2349" s="322"/>
      <c r="J2349" s="322"/>
      <c r="K2349" s="322"/>
      <c r="L2349" s="322"/>
      <c r="M2349" s="322"/>
      <c r="N2349" s="322"/>
      <c r="O2349" s="322"/>
      <c r="P2349" s="322"/>
      <c r="Q2349" s="322"/>
      <c r="R2349" s="322"/>
      <c r="S2349" s="322"/>
      <c r="T2349" s="322"/>
      <c r="U2349" s="322"/>
    </row>
    <row r="2350" spans="3:21" ht="18">
      <c r="C2350" s="321"/>
      <c r="D2350" s="322"/>
      <c r="E2350" s="322"/>
      <c r="F2350" s="322"/>
      <c r="G2350" s="322"/>
      <c r="H2350" s="322"/>
      <c r="I2350" s="322"/>
      <c r="J2350" s="322"/>
      <c r="K2350" s="322"/>
      <c r="L2350" s="322"/>
      <c r="M2350" s="322"/>
      <c r="N2350" s="322"/>
      <c r="O2350" s="322"/>
      <c r="P2350" s="322"/>
      <c r="Q2350" s="322"/>
      <c r="R2350" s="322"/>
      <c r="S2350" s="322"/>
      <c r="T2350" s="322"/>
      <c r="U2350" s="322"/>
    </row>
    <row r="2351" spans="3:21" ht="18">
      <c r="C2351" s="321"/>
      <c r="D2351" s="322"/>
      <c r="E2351" s="322"/>
      <c r="F2351" s="322"/>
      <c r="G2351" s="322"/>
      <c r="H2351" s="322"/>
      <c r="I2351" s="322"/>
      <c r="J2351" s="322"/>
      <c r="K2351" s="322"/>
      <c r="L2351" s="322"/>
      <c r="M2351" s="322"/>
      <c r="N2351" s="322"/>
      <c r="O2351" s="322"/>
      <c r="P2351" s="322"/>
      <c r="Q2351" s="322"/>
      <c r="R2351" s="322"/>
      <c r="S2351" s="322"/>
      <c r="T2351" s="322"/>
      <c r="U2351" s="322"/>
    </row>
    <row r="2352" spans="3:21" ht="18">
      <c r="C2352" s="321"/>
      <c r="D2352" s="322"/>
      <c r="E2352" s="322"/>
      <c r="F2352" s="322"/>
      <c r="G2352" s="322"/>
      <c r="H2352" s="322"/>
      <c r="I2352" s="322"/>
      <c r="J2352" s="322"/>
      <c r="K2352" s="322"/>
      <c r="L2352" s="322"/>
      <c r="M2352" s="322"/>
      <c r="N2352" s="322"/>
      <c r="O2352" s="322"/>
      <c r="P2352" s="322"/>
      <c r="Q2352" s="322"/>
      <c r="R2352" s="322"/>
      <c r="S2352" s="322"/>
      <c r="T2352" s="322"/>
      <c r="U2352" s="322"/>
    </row>
    <row r="2353" spans="3:21" ht="18">
      <c r="C2353" s="321"/>
      <c r="D2353" s="322"/>
      <c r="E2353" s="322"/>
      <c r="F2353" s="322"/>
      <c r="G2353" s="322"/>
      <c r="H2353" s="322"/>
      <c r="I2353" s="322"/>
      <c r="J2353" s="322"/>
      <c r="K2353" s="322"/>
      <c r="L2353" s="322"/>
      <c r="M2353" s="322"/>
      <c r="N2353" s="322"/>
      <c r="O2353" s="322"/>
      <c r="P2353" s="322"/>
      <c r="Q2353" s="322"/>
      <c r="R2353" s="322"/>
      <c r="S2353" s="322"/>
      <c r="T2353" s="322"/>
      <c r="U2353" s="322"/>
    </row>
    <row r="2354" spans="3:21" ht="18">
      <c r="C2354" s="321"/>
      <c r="D2354" s="322"/>
      <c r="E2354" s="322"/>
      <c r="F2354" s="322"/>
      <c r="G2354" s="322"/>
      <c r="H2354" s="322"/>
      <c r="I2354" s="322"/>
      <c r="J2354" s="322"/>
      <c r="K2354" s="322"/>
      <c r="L2354" s="322"/>
      <c r="M2354" s="322"/>
      <c r="N2354" s="322"/>
      <c r="O2354" s="322"/>
      <c r="P2354" s="322"/>
      <c r="Q2354" s="322"/>
      <c r="R2354" s="322"/>
      <c r="S2354" s="322"/>
      <c r="T2354" s="322"/>
      <c r="U2354" s="322"/>
    </row>
    <row r="2355" spans="3:21" ht="18">
      <c r="C2355" s="321"/>
      <c r="D2355" s="322"/>
      <c r="E2355" s="322"/>
      <c r="F2355" s="322"/>
      <c r="G2355" s="322"/>
      <c r="H2355" s="322"/>
      <c r="I2355" s="322"/>
      <c r="J2355" s="322"/>
      <c r="K2355" s="322"/>
      <c r="L2355" s="322"/>
      <c r="M2355" s="322"/>
      <c r="N2355" s="322"/>
      <c r="O2355" s="322"/>
      <c r="P2355" s="322"/>
      <c r="Q2355" s="322"/>
      <c r="R2355" s="322"/>
      <c r="S2355" s="322"/>
      <c r="T2355" s="322"/>
      <c r="U2355" s="322"/>
    </row>
    <row r="2356" spans="3:21" ht="18">
      <c r="C2356" s="321"/>
      <c r="D2356" s="322"/>
      <c r="E2356" s="322"/>
      <c r="F2356" s="322"/>
      <c r="G2356" s="322"/>
      <c r="H2356" s="322"/>
      <c r="I2356" s="322"/>
      <c r="J2356" s="322"/>
      <c r="K2356" s="322"/>
      <c r="L2356" s="322"/>
      <c r="M2356" s="322"/>
      <c r="N2356" s="322"/>
      <c r="O2356" s="322"/>
      <c r="P2356" s="322"/>
      <c r="Q2356" s="322"/>
      <c r="R2356" s="322"/>
      <c r="S2356" s="322"/>
      <c r="T2356" s="322"/>
      <c r="U2356" s="322"/>
    </row>
    <row r="2357" spans="3:21" ht="18">
      <c r="C2357" s="321"/>
      <c r="D2357" s="322"/>
      <c r="E2357" s="322"/>
      <c r="F2357" s="322"/>
      <c r="G2357" s="322"/>
      <c r="H2357" s="322"/>
      <c r="I2357" s="322"/>
      <c r="J2357" s="322"/>
      <c r="K2357" s="322"/>
      <c r="L2357" s="322"/>
      <c r="M2357" s="322"/>
      <c r="N2357" s="322"/>
      <c r="O2357" s="322"/>
      <c r="P2357" s="322"/>
      <c r="Q2357" s="322"/>
      <c r="R2357" s="322"/>
      <c r="S2357" s="322"/>
      <c r="T2357" s="322"/>
      <c r="U2357" s="322"/>
    </row>
    <row r="2358" spans="3:21" ht="18">
      <c r="C2358" s="321"/>
      <c r="D2358" s="322"/>
      <c r="E2358" s="322"/>
      <c r="F2358" s="322"/>
      <c r="G2358" s="322"/>
      <c r="H2358" s="322"/>
      <c r="I2358" s="322"/>
      <c r="J2358" s="322"/>
      <c r="K2358" s="322"/>
      <c r="L2358" s="322"/>
      <c r="M2358" s="322"/>
      <c r="N2358" s="322"/>
      <c r="O2358" s="322"/>
      <c r="P2358" s="322"/>
      <c r="Q2358" s="322"/>
      <c r="R2358" s="322"/>
      <c r="S2358" s="322"/>
      <c r="T2358" s="322"/>
      <c r="U2358" s="322"/>
    </row>
    <row r="2359" spans="3:21" ht="18">
      <c r="C2359" s="321"/>
      <c r="D2359" s="322"/>
      <c r="E2359" s="322"/>
      <c r="F2359" s="322"/>
      <c r="G2359" s="322"/>
      <c r="H2359" s="322"/>
      <c r="I2359" s="322"/>
      <c r="J2359" s="322"/>
      <c r="K2359" s="322"/>
      <c r="L2359" s="322"/>
      <c r="M2359" s="322"/>
      <c r="N2359" s="322"/>
      <c r="O2359" s="322"/>
      <c r="P2359" s="322"/>
      <c r="Q2359" s="322"/>
      <c r="R2359" s="322"/>
      <c r="S2359" s="322"/>
      <c r="T2359" s="322"/>
      <c r="U2359" s="322"/>
    </row>
    <row r="2360" spans="3:21" ht="18">
      <c r="C2360" s="321"/>
      <c r="D2360" s="322"/>
      <c r="E2360" s="322"/>
      <c r="F2360" s="322"/>
      <c r="G2360" s="322"/>
      <c r="H2360" s="322"/>
      <c r="I2360" s="322"/>
      <c r="J2360" s="322"/>
      <c r="K2360" s="322"/>
      <c r="L2360" s="322"/>
      <c r="M2360" s="322"/>
      <c r="N2360" s="322"/>
      <c r="O2360" s="322"/>
      <c r="P2360" s="322"/>
      <c r="Q2360" s="322"/>
      <c r="R2360" s="322"/>
      <c r="S2360" s="322"/>
      <c r="T2360" s="322"/>
      <c r="U2360" s="322"/>
    </row>
    <row r="2361" spans="3:21" ht="18">
      <c r="C2361" s="321"/>
      <c r="D2361" s="322"/>
      <c r="E2361" s="322"/>
      <c r="F2361" s="322"/>
      <c r="G2361" s="322"/>
      <c r="H2361" s="322"/>
      <c r="I2361" s="322"/>
      <c r="J2361" s="322"/>
      <c r="K2361" s="322"/>
      <c r="L2361" s="322"/>
      <c r="M2361" s="322"/>
      <c r="N2361" s="322"/>
      <c r="O2361" s="322"/>
      <c r="P2361" s="322"/>
      <c r="Q2361" s="322"/>
      <c r="R2361" s="322"/>
      <c r="S2361" s="322"/>
      <c r="T2361" s="322"/>
      <c r="U2361" s="322"/>
    </row>
    <row r="2362" spans="3:21" ht="18">
      <c r="C2362" s="321"/>
      <c r="D2362" s="322"/>
      <c r="E2362" s="322"/>
      <c r="F2362" s="322"/>
      <c r="G2362" s="322"/>
      <c r="H2362" s="322"/>
      <c r="I2362" s="322"/>
      <c r="J2362" s="322"/>
      <c r="K2362" s="322"/>
      <c r="L2362" s="322"/>
      <c r="M2362" s="322"/>
      <c r="N2362" s="322"/>
      <c r="O2362" s="322"/>
      <c r="P2362" s="322"/>
      <c r="Q2362" s="322"/>
      <c r="R2362" s="322"/>
      <c r="S2362" s="322"/>
      <c r="T2362" s="322"/>
      <c r="U2362" s="322"/>
    </row>
    <row r="2363" spans="3:21" ht="18">
      <c r="C2363" s="321"/>
      <c r="D2363" s="322"/>
      <c r="E2363" s="322"/>
      <c r="F2363" s="322"/>
      <c r="G2363" s="322"/>
      <c r="H2363" s="322"/>
      <c r="I2363" s="322"/>
      <c r="J2363" s="322"/>
      <c r="K2363" s="322"/>
      <c r="L2363" s="322"/>
      <c r="M2363" s="322"/>
      <c r="N2363" s="322"/>
      <c r="O2363" s="322"/>
      <c r="P2363" s="322"/>
      <c r="Q2363" s="322"/>
      <c r="R2363" s="322"/>
      <c r="S2363" s="322"/>
      <c r="T2363" s="322"/>
      <c r="U2363" s="322"/>
    </row>
    <row r="2364" spans="3:21" ht="18">
      <c r="C2364" s="321"/>
      <c r="D2364" s="322"/>
      <c r="E2364" s="322"/>
      <c r="F2364" s="322"/>
      <c r="G2364" s="322"/>
      <c r="H2364" s="322"/>
      <c r="I2364" s="322"/>
      <c r="J2364" s="322"/>
      <c r="K2364" s="322"/>
      <c r="L2364" s="322"/>
      <c r="M2364" s="322"/>
      <c r="N2364" s="322"/>
      <c r="O2364" s="322"/>
      <c r="P2364" s="322"/>
      <c r="Q2364" s="322"/>
      <c r="R2364" s="322"/>
      <c r="S2364" s="322"/>
      <c r="T2364" s="322"/>
      <c r="U2364" s="322"/>
    </row>
    <row r="2365" spans="3:21" ht="18">
      <c r="C2365" s="321"/>
      <c r="D2365" s="322"/>
      <c r="E2365" s="322"/>
      <c r="F2365" s="322"/>
      <c r="G2365" s="322"/>
      <c r="H2365" s="322"/>
      <c r="I2365" s="322"/>
      <c r="J2365" s="322"/>
      <c r="K2365" s="322"/>
      <c r="L2365" s="322"/>
      <c r="M2365" s="322"/>
      <c r="N2365" s="322"/>
      <c r="O2365" s="322"/>
      <c r="P2365" s="322"/>
      <c r="Q2365" s="322"/>
      <c r="R2365" s="322"/>
      <c r="S2365" s="322"/>
      <c r="T2365" s="322"/>
      <c r="U2365" s="322"/>
    </row>
    <row r="2366" spans="3:21" ht="18">
      <c r="C2366" s="321"/>
      <c r="D2366" s="322"/>
      <c r="E2366" s="322"/>
      <c r="F2366" s="322"/>
      <c r="G2366" s="322"/>
      <c r="H2366" s="322"/>
      <c r="I2366" s="322"/>
      <c r="J2366" s="322"/>
      <c r="K2366" s="322"/>
      <c r="L2366" s="322"/>
      <c r="M2366" s="322"/>
      <c r="N2366" s="322"/>
      <c r="O2366" s="322"/>
      <c r="P2366" s="322"/>
      <c r="Q2366" s="322"/>
      <c r="R2366" s="322"/>
      <c r="S2366" s="322"/>
      <c r="T2366" s="322"/>
      <c r="U2366" s="322"/>
    </row>
    <row r="2367" spans="3:21" ht="18">
      <c r="C2367" s="321"/>
      <c r="D2367" s="322"/>
      <c r="E2367" s="322"/>
      <c r="F2367" s="322"/>
      <c r="G2367" s="322"/>
      <c r="H2367" s="322"/>
      <c r="I2367" s="322"/>
      <c r="J2367" s="322"/>
      <c r="K2367" s="322"/>
      <c r="L2367" s="322"/>
      <c r="M2367" s="322"/>
      <c r="N2367" s="322"/>
      <c r="O2367" s="322"/>
      <c r="P2367" s="322"/>
      <c r="Q2367" s="322"/>
      <c r="R2367" s="322"/>
      <c r="S2367" s="322"/>
      <c r="T2367" s="322"/>
      <c r="U2367" s="322"/>
    </row>
    <row r="2368" spans="3:21" ht="18">
      <c r="C2368" s="321"/>
      <c r="D2368" s="322"/>
      <c r="E2368" s="322"/>
      <c r="F2368" s="322"/>
      <c r="G2368" s="322"/>
      <c r="H2368" s="322"/>
      <c r="I2368" s="322"/>
      <c r="J2368" s="322"/>
      <c r="K2368" s="322"/>
      <c r="L2368" s="322"/>
      <c r="M2368" s="322"/>
      <c r="N2368" s="322"/>
      <c r="O2368" s="322"/>
      <c r="P2368" s="322"/>
      <c r="Q2368" s="322"/>
      <c r="R2368" s="322"/>
      <c r="S2368" s="322"/>
      <c r="T2368" s="322"/>
      <c r="U2368" s="322"/>
    </row>
    <row r="2369" spans="3:21" ht="18">
      <c r="C2369" s="321"/>
      <c r="D2369" s="322"/>
      <c r="E2369" s="322"/>
      <c r="F2369" s="322"/>
      <c r="G2369" s="322"/>
      <c r="H2369" s="322"/>
      <c r="I2369" s="322"/>
      <c r="J2369" s="322"/>
      <c r="K2369" s="322"/>
      <c r="L2369" s="322"/>
      <c r="M2369" s="322"/>
      <c r="N2369" s="322"/>
      <c r="O2369" s="322"/>
      <c r="P2369" s="322"/>
      <c r="Q2369" s="322"/>
      <c r="R2369" s="322"/>
      <c r="S2369" s="322"/>
      <c r="T2369" s="322"/>
      <c r="U2369" s="322"/>
    </row>
    <row r="2370" spans="3:21" ht="18">
      <c r="C2370" s="321"/>
      <c r="D2370" s="322"/>
      <c r="E2370" s="322"/>
      <c r="F2370" s="322"/>
      <c r="G2370" s="322"/>
      <c r="H2370" s="322"/>
      <c r="I2370" s="322"/>
      <c r="J2370" s="322"/>
      <c r="K2370" s="322"/>
      <c r="L2370" s="322"/>
      <c r="M2370" s="322"/>
      <c r="N2370" s="322"/>
      <c r="O2370" s="322"/>
      <c r="P2370" s="322"/>
      <c r="Q2370" s="322"/>
      <c r="R2370" s="322"/>
      <c r="S2370" s="322"/>
      <c r="T2370" s="322"/>
      <c r="U2370" s="322"/>
    </row>
    <row r="2371" spans="3:21" ht="18">
      <c r="C2371" s="321"/>
      <c r="D2371" s="322"/>
      <c r="E2371" s="322"/>
      <c r="F2371" s="322"/>
      <c r="G2371" s="322"/>
      <c r="H2371" s="322"/>
      <c r="I2371" s="322"/>
      <c r="J2371" s="322"/>
      <c r="K2371" s="322"/>
      <c r="L2371" s="322"/>
      <c r="M2371" s="322"/>
      <c r="N2371" s="322"/>
      <c r="O2371" s="322"/>
      <c r="P2371" s="322"/>
      <c r="Q2371" s="322"/>
      <c r="R2371" s="322"/>
      <c r="S2371" s="322"/>
      <c r="T2371" s="322"/>
      <c r="U2371" s="322"/>
    </row>
    <row r="2372" spans="3:21" ht="18">
      <c r="C2372" s="321"/>
      <c r="D2372" s="322"/>
      <c r="E2372" s="322"/>
      <c r="F2372" s="322"/>
      <c r="G2372" s="322"/>
      <c r="H2372" s="322"/>
      <c r="I2372" s="322"/>
      <c r="J2372" s="322"/>
      <c r="K2372" s="322"/>
      <c r="L2372" s="322"/>
      <c r="M2372" s="322"/>
      <c r="N2372" s="322"/>
      <c r="O2372" s="322"/>
      <c r="P2372" s="322"/>
      <c r="Q2372" s="322"/>
      <c r="R2372" s="322"/>
      <c r="S2372" s="322"/>
      <c r="T2372" s="322"/>
      <c r="U2372" s="322"/>
    </row>
    <row r="2373" spans="3:21" ht="18">
      <c r="C2373" s="321"/>
      <c r="D2373" s="322"/>
      <c r="E2373" s="322"/>
      <c r="F2373" s="322"/>
      <c r="G2373" s="322"/>
      <c r="H2373" s="322"/>
      <c r="I2373" s="322"/>
      <c r="J2373" s="322"/>
      <c r="K2373" s="322"/>
      <c r="L2373" s="322"/>
      <c r="M2373" s="322"/>
      <c r="N2373" s="322"/>
      <c r="O2373" s="322"/>
      <c r="P2373" s="322"/>
      <c r="Q2373" s="322"/>
      <c r="R2373" s="322"/>
      <c r="S2373" s="322"/>
      <c r="T2373" s="322"/>
      <c r="U2373" s="322"/>
    </row>
    <row r="2374" spans="3:21" ht="18">
      <c r="C2374" s="321"/>
      <c r="D2374" s="322"/>
      <c r="E2374" s="322"/>
      <c r="F2374" s="322"/>
      <c r="G2374" s="322"/>
      <c r="H2374" s="322"/>
      <c r="I2374" s="322"/>
      <c r="J2374" s="322"/>
      <c r="K2374" s="322"/>
      <c r="L2374" s="322"/>
      <c r="M2374" s="322"/>
      <c r="N2374" s="322"/>
      <c r="O2374" s="322"/>
      <c r="P2374" s="322"/>
      <c r="Q2374" s="322"/>
      <c r="R2374" s="322"/>
      <c r="S2374" s="322"/>
      <c r="T2374" s="322"/>
      <c r="U2374" s="322"/>
    </row>
    <row r="2375" spans="3:21" ht="18">
      <c r="C2375" s="321"/>
      <c r="D2375" s="322"/>
      <c r="E2375" s="322"/>
      <c r="F2375" s="322"/>
      <c r="G2375" s="322"/>
      <c r="H2375" s="322"/>
      <c r="I2375" s="322"/>
      <c r="J2375" s="322"/>
      <c r="K2375" s="322"/>
      <c r="L2375" s="322"/>
      <c r="M2375" s="322"/>
      <c r="N2375" s="322"/>
      <c r="O2375" s="322"/>
      <c r="P2375" s="322"/>
      <c r="Q2375" s="322"/>
      <c r="R2375" s="322"/>
      <c r="S2375" s="322"/>
      <c r="T2375" s="322"/>
      <c r="U2375" s="322"/>
    </row>
    <row r="2376" spans="3:21" ht="18">
      <c r="C2376" s="321"/>
      <c r="D2376" s="322"/>
      <c r="E2376" s="322"/>
      <c r="F2376" s="322"/>
      <c r="G2376" s="322"/>
      <c r="H2376" s="322"/>
      <c r="I2376" s="322"/>
      <c r="J2376" s="322"/>
      <c r="K2376" s="322"/>
      <c r="L2376" s="322"/>
      <c r="M2376" s="322"/>
      <c r="N2376" s="322"/>
      <c r="O2376" s="322"/>
      <c r="P2376" s="322"/>
      <c r="Q2376" s="322"/>
      <c r="R2376" s="322"/>
      <c r="S2376" s="322"/>
      <c r="T2376" s="322"/>
      <c r="U2376" s="322"/>
    </row>
    <row r="2377" spans="3:21" ht="18">
      <c r="C2377" s="321"/>
      <c r="D2377" s="322"/>
      <c r="E2377" s="322"/>
      <c r="F2377" s="322"/>
      <c r="G2377" s="322"/>
      <c r="H2377" s="322"/>
      <c r="I2377" s="322"/>
      <c r="J2377" s="322"/>
      <c r="K2377" s="322"/>
      <c r="L2377" s="322"/>
      <c r="M2377" s="322"/>
      <c r="N2377" s="322"/>
      <c r="O2377" s="322"/>
      <c r="P2377" s="322"/>
      <c r="Q2377" s="322"/>
      <c r="R2377" s="322"/>
      <c r="S2377" s="322"/>
      <c r="T2377" s="322"/>
      <c r="U2377" s="322"/>
    </row>
    <row r="2378" spans="3:21" ht="18">
      <c r="C2378" s="321"/>
      <c r="D2378" s="322"/>
      <c r="E2378" s="322"/>
      <c r="F2378" s="322"/>
      <c r="G2378" s="322"/>
      <c r="H2378" s="322"/>
      <c r="I2378" s="322"/>
      <c r="J2378" s="322"/>
      <c r="K2378" s="322"/>
      <c r="L2378" s="322"/>
      <c r="M2378" s="322"/>
      <c r="N2378" s="322"/>
      <c r="O2378" s="322"/>
      <c r="P2378" s="322"/>
      <c r="Q2378" s="322"/>
      <c r="R2378" s="322"/>
      <c r="S2378" s="322"/>
      <c r="T2378" s="322"/>
      <c r="U2378" s="322"/>
    </row>
    <row r="2379" spans="3:21" ht="18">
      <c r="C2379" s="321"/>
      <c r="D2379" s="322"/>
      <c r="E2379" s="322"/>
      <c r="F2379" s="322"/>
      <c r="G2379" s="322"/>
      <c r="H2379" s="322"/>
      <c r="I2379" s="322"/>
      <c r="J2379" s="322"/>
      <c r="K2379" s="322"/>
      <c r="L2379" s="322"/>
      <c r="M2379" s="322"/>
      <c r="N2379" s="322"/>
      <c r="O2379" s="322"/>
      <c r="P2379" s="322"/>
      <c r="Q2379" s="322"/>
      <c r="R2379" s="322"/>
      <c r="S2379" s="322"/>
      <c r="T2379" s="322"/>
      <c r="U2379" s="322"/>
    </row>
    <row r="2380" spans="3:21" ht="18">
      <c r="C2380" s="321"/>
      <c r="D2380" s="322"/>
      <c r="E2380" s="322"/>
      <c r="F2380" s="322"/>
      <c r="G2380" s="322"/>
      <c r="H2380" s="322"/>
      <c r="I2380" s="322"/>
      <c r="J2380" s="322"/>
      <c r="K2380" s="322"/>
      <c r="L2380" s="322"/>
      <c r="M2380" s="322"/>
      <c r="N2380" s="322"/>
      <c r="O2380" s="322"/>
      <c r="P2380" s="322"/>
      <c r="Q2380" s="322"/>
      <c r="R2380" s="322"/>
      <c r="S2380" s="322"/>
      <c r="T2380" s="322"/>
      <c r="U2380" s="322"/>
    </row>
    <row r="2381" spans="3:21" ht="18">
      <c r="C2381" s="321"/>
      <c r="D2381" s="322"/>
      <c r="E2381" s="322"/>
      <c r="F2381" s="322"/>
      <c r="G2381" s="322"/>
      <c r="H2381" s="322"/>
      <c r="I2381" s="322"/>
      <c r="J2381" s="322"/>
      <c r="K2381" s="322"/>
      <c r="L2381" s="322"/>
      <c r="M2381" s="322"/>
      <c r="N2381" s="322"/>
      <c r="O2381" s="322"/>
      <c r="P2381" s="322"/>
      <c r="Q2381" s="322"/>
      <c r="R2381" s="322"/>
      <c r="S2381" s="322"/>
      <c r="T2381" s="322"/>
      <c r="U2381" s="322"/>
    </row>
    <row r="2382" spans="3:21" ht="18">
      <c r="C2382" s="321"/>
      <c r="D2382" s="322"/>
      <c r="E2382" s="322"/>
      <c r="F2382" s="322"/>
      <c r="G2382" s="322"/>
      <c r="H2382" s="322"/>
      <c r="I2382" s="322"/>
      <c r="J2382" s="322"/>
      <c r="K2382" s="322"/>
      <c r="L2382" s="322"/>
      <c r="M2382" s="322"/>
      <c r="N2382" s="322"/>
      <c r="O2382" s="322"/>
      <c r="P2382" s="322"/>
      <c r="Q2382" s="322"/>
      <c r="R2382" s="322"/>
      <c r="S2382" s="322"/>
      <c r="T2382" s="322"/>
      <c r="U2382" s="322"/>
    </row>
    <row r="2383" spans="3:21" ht="18">
      <c r="C2383" s="321"/>
      <c r="D2383" s="322"/>
      <c r="E2383" s="322"/>
      <c r="F2383" s="322"/>
      <c r="G2383" s="322"/>
      <c r="H2383" s="322"/>
      <c r="I2383" s="322"/>
      <c r="J2383" s="322"/>
      <c r="K2383" s="322"/>
      <c r="L2383" s="322"/>
      <c r="M2383" s="322"/>
      <c r="N2383" s="322"/>
      <c r="O2383" s="322"/>
      <c r="P2383" s="322"/>
      <c r="Q2383" s="322"/>
      <c r="R2383" s="322"/>
      <c r="S2383" s="322"/>
      <c r="T2383" s="322"/>
      <c r="U2383" s="322"/>
    </row>
    <row r="2384" spans="3:21" ht="18">
      <c r="C2384" s="321"/>
      <c r="D2384" s="322"/>
      <c r="E2384" s="322"/>
      <c r="F2384" s="322"/>
      <c r="G2384" s="322"/>
      <c r="H2384" s="322"/>
      <c r="I2384" s="322"/>
      <c r="J2384" s="322"/>
      <c r="K2384" s="322"/>
      <c r="L2384" s="322"/>
      <c r="M2384" s="322"/>
      <c r="N2384" s="322"/>
      <c r="O2384" s="322"/>
      <c r="P2384" s="322"/>
      <c r="Q2384" s="322"/>
      <c r="R2384" s="322"/>
      <c r="S2384" s="322"/>
      <c r="T2384" s="322"/>
      <c r="U2384" s="322"/>
    </row>
    <row r="2385" spans="3:21" ht="18">
      <c r="C2385" s="321"/>
      <c r="D2385" s="322"/>
      <c r="E2385" s="322"/>
      <c r="F2385" s="322"/>
      <c r="G2385" s="322"/>
      <c r="H2385" s="322"/>
      <c r="I2385" s="322"/>
      <c r="J2385" s="322"/>
      <c r="K2385" s="322"/>
      <c r="L2385" s="322"/>
      <c r="M2385" s="322"/>
      <c r="N2385" s="322"/>
      <c r="O2385" s="322"/>
      <c r="P2385" s="322"/>
      <c r="Q2385" s="322"/>
      <c r="R2385" s="322"/>
      <c r="S2385" s="322"/>
      <c r="T2385" s="322"/>
      <c r="U2385" s="322"/>
    </row>
    <row r="2386" spans="3:21" ht="18">
      <c r="C2386" s="321"/>
      <c r="D2386" s="322"/>
      <c r="E2386" s="322"/>
      <c r="F2386" s="322"/>
      <c r="G2386" s="322"/>
      <c r="H2386" s="322"/>
      <c r="I2386" s="322"/>
      <c r="J2386" s="322"/>
      <c r="K2386" s="322"/>
      <c r="L2386" s="322"/>
      <c r="M2386" s="322"/>
      <c r="N2386" s="322"/>
      <c r="O2386" s="322"/>
      <c r="P2386" s="322"/>
      <c r="Q2386" s="322"/>
      <c r="R2386" s="322"/>
      <c r="S2386" s="322"/>
      <c r="T2386" s="322"/>
      <c r="U2386" s="322"/>
    </row>
    <row r="2387" spans="3:21" ht="18">
      <c r="C2387" s="321"/>
      <c r="D2387" s="322"/>
      <c r="E2387" s="322"/>
      <c r="F2387" s="322"/>
      <c r="G2387" s="322"/>
      <c r="H2387" s="322"/>
      <c r="I2387" s="322"/>
      <c r="J2387" s="322"/>
      <c r="K2387" s="322"/>
      <c r="L2387" s="322"/>
      <c r="M2387" s="322"/>
      <c r="N2387" s="322"/>
      <c r="O2387" s="322"/>
      <c r="P2387" s="322"/>
      <c r="Q2387" s="322"/>
      <c r="R2387" s="322"/>
      <c r="S2387" s="322"/>
      <c r="T2387" s="322"/>
      <c r="U2387" s="322"/>
    </row>
    <row r="2388" spans="3:21" ht="18">
      <c r="C2388" s="321"/>
      <c r="D2388" s="322"/>
      <c r="E2388" s="322"/>
      <c r="F2388" s="322"/>
      <c r="G2388" s="322"/>
      <c r="H2388" s="322"/>
      <c r="I2388" s="322"/>
      <c r="J2388" s="322"/>
      <c r="K2388" s="322"/>
      <c r="L2388" s="322"/>
      <c r="M2388" s="322"/>
      <c r="N2388" s="322"/>
      <c r="O2388" s="322"/>
      <c r="P2388" s="322"/>
      <c r="Q2388" s="322"/>
      <c r="R2388" s="322"/>
      <c r="S2388" s="322"/>
      <c r="T2388" s="322"/>
      <c r="U2388" s="322"/>
    </row>
    <row r="2389" spans="3:21" ht="18">
      <c r="C2389" s="321"/>
      <c r="D2389" s="322"/>
      <c r="E2389" s="322"/>
      <c r="F2389" s="322"/>
      <c r="G2389" s="322"/>
      <c r="H2389" s="322"/>
      <c r="I2389" s="322"/>
      <c r="J2389" s="322"/>
      <c r="K2389" s="322"/>
      <c r="L2389" s="322"/>
      <c r="M2389" s="322"/>
      <c r="N2389" s="322"/>
      <c r="O2389" s="322"/>
      <c r="P2389" s="322"/>
      <c r="Q2389" s="322"/>
      <c r="R2389" s="322"/>
      <c r="S2389" s="322"/>
      <c r="T2389" s="322"/>
      <c r="U2389" s="322"/>
    </row>
    <row r="2390" spans="3:21" ht="18">
      <c r="C2390" s="321"/>
      <c r="D2390" s="322"/>
      <c r="E2390" s="322"/>
      <c r="F2390" s="322"/>
      <c r="G2390" s="322"/>
      <c r="H2390" s="322"/>
      <c r="I2390" s="322"/>
      <c r="J2390" s="322"/>
      <c r="K2390" s="322"/>
      <c r="L2390" s="322"/>
      <c r="M2390" s="322"/>
      <c r="N2390" s="322"/>
      <c r="O2390" s="322"/>
      <c r="P2390" s="322"/>
      <c r="Q2390" s="322"/>
      <c r="R2390" s="322"/>
      <c r="S2390" s="322"/>
      <c r="T2390" s="322"/>
      <c r="U2390" s="322"/>
    </row>
    <row r="2391" spans="3:21" ht="18">
      <c r="C2391" s="321"/>
      <c r="D2391" s="322"/>
      <c r="E2391" s="322"/>
      <c r="F2391" s="322"/>
      <c r="G2391" s="322"/>
      <c r="H2391" s="322"/>
      <c r="I2391" s="322"/>
      <c r="J2391" s="322"/>
      <c r="K2391" s="322"/>
      <c r="L2391" s="322"/>
      <c r="M2391" s="322"/>
      <c r="N2391" s="322"/>
      <c r="O2391" s="322"/>
      <c r="P2391" s="322"/>
      <c r="Q2391" s="322"/>
      <c r="R2391" s="322"/>
      <c r="S2391" s="322"/>
      <c r="T2391" s="322"/>
      <c r="U2391" s="322"/>
    </row>
    <row r="2392" spans="3:21" ht="18">
      <c r="C2392" s="321"/>
      <c r="D2392" s="322"/>
      <c r="E2392" s="322"/>
      <c r="F2392" s="322"/>
      <c r="G2392" s="322"/>
      <c r="H2392" s="322"/>
      <c r="I2392" s="322"/>
      <c r="J2392" s="322"/>
      <c r="K2392" s="322"/>
      <c r="L2392" s="322"/>
      <c r="M2392" s="322"/>
      <c r="N2392" s="322"/>
      <c r="O2392" s="322"/>
      <c r="P2392" s="322"/>
      <c r="Q2392" s="322"/>
      <c r="R2392" s="322"/>
      <c r="S2392" s="322"/>
      <c r="T2392" s="322"/>
      <c r="U2392" s="322"/>
    </row>
    <row r="2393" spans="3:21" ht="18">
      <c r="C2393" s="321"/>
      <c r="D2393" s="322"/>
      <c r="E2393" s="322"/>
      <c r="F2393" s="322"/>
      <c r="G2393" s="322"/>
      <c r="H2393" s="322"/>
      <c r="I2393" s="322"/>
      <c r="J2393" s="322"/>
      <c r="K2393" s="322"/>
      <c r="L2393" s="322"/>
      <c r="M2393" s="322"/>
      <c r="N2393" s="322"/>
      <c r="O2393" s="322"/>
      <c r="P2393" s="322"/>
      <c r="Q2393" s="322"/>
      <c r="R2393" s="322"/>
      <c r="S2393" s="322"/>
      <c r="T2393" s="322"/>
      <c r="U2393" s="322"/>
    </row>
    <row r="2394" spans="3:21" ht="18">
      <c r="C2394" s="321"/>
      <c r="D2394" s="322"/>
      <c r="E2394" s="322"/>
      <c r="F2394" s="322"/>
      <c r="G2394" s="322"/>
      <c r="H2394" s="322"/>
      <c r="I2394" s="322"/>
      <c r="J2394" s="322"/>
      <c r="K2394" s="322"/>
      <c r="L2394" s="322"/>
      <c r="M2394" s="322"/>
      <c r="N2394" s="322"/>
      <c r="O2394" s="322"/>
      <c r="P2394" s="322"/>
      <c r="Q2394" s="322"/>
      <c r="R2394" s="322"/>
      <c r="S2394" s="322"/>
      <c r="T2394" s="322"/>
      <c r="U2394" s="322"/>
    </row>
    <row r="2395" spans="3:21" ht="18">
      <c r="C2395" s="321"/>
      <c r="D2395" s="322"/>
      <c r="E2395" s="322"/>
      <c r="F2395" s="322"/>
      <c r="G2395" s="322"/>
      <c r="H2395" s="322"/>
      <c r="I2395" s="322"/>
      <c r="J2395" s="322"/>
      <c r="K2395" s="322"/>
      <c r="L2395" s="322"/>
      <c r="M2395" s="322"/>
      <c r="N2395" s="322"/>
      <c r="O2395" s="322"/>
      <c r="P2395" s="322"/>
      <c r="Q2395" s="322"/>
      <c r="R2395" s="322"/>
      <c r="S2395" s="322"/>
      <c r="T2395" s="322"/>
      <c r="U2395" s="322"/>
    </row>
    <row r="2396" spans="3:21" ht="18">
      <c r="C2396" s="321"/>
      <c r="D2396" s="322"/>
      <c r="E2396" s="322"/>
      <c r="F2396" s="322"/>
      <c r="G2396" s="322"/>
      <c r="H2396" s="322"/>
      <c r="I2396" s="322"/>
      <c r="J2396" s="322"/>
      <c r="K2396" s="322"/>
      <c r="L2396" s="322"/>
      <c r="M2396" s="322"/>
      <c r="N2396" s="322"/>
      <c r="O2396" s="322"/>
      <c r="P2396" s="322"/>
      <c r="Q2396" s="322"/>
      <c r="R2396" s="322"/>
      <c r="S2396" s="322"/>
      <c r="T2396" s="322"/>
      <c r="U2396" s="322"/>
    </row>
    <row r="2397" spans="3:21" ht="18">
      <c r="C2397" s="321"/>
      <c r="D2397" s="322"/>
      <c r="E2397" s="322"/>
      <c r="F2397" s="322"/>
      <c r="G2397" s="322"/>
      <c r="H2397" s="322"/>
      <c r="I2397" s="322"/>
      <c r="J2397" s="322"/>
      <c r="K2397" s="322"/>
      <c r="L2397" s="322"/>
      <c r="M2397" s="322"/>
      <c r="N2397" s="322"/>
      <c r="O2397" s="322"/>
      <c r="P2397" s="322"/>
      <c r="Q2397" s="322"/>
      <c r="R2397" s="322"/>
      <c r="S2397" s="322"/>
      <c r="T2397" s="322"/>
      <c r="U2397" s="322"/>
    </row>
    <row r="2398" spans="3:21" ht="18">
      <c r="C2398" s="321"/>
      <c r="D2398" s="322"/>
      <c r="E2398" s="322"/>
      <c r="F2398" s="322"/>
      <c r="G2398" s="322"/>
      <c r="H2398" s="322"/>
      <c r="I2398" s="322"/>
      <c r="J2398" s="322"/>
      <c r="K2398" s="322"/>
      <c r="L2398" s="322"/>
      <c r="M2398" s="322"/>
      <c r="N2398" s="322"/>
      <c r="O2398" s="322"/>
      <c r="P2398" s="322"/>
      <c r="Q2398" s="322"/>
      <c r="R2398" s="322"/>
      <c r="S2398" s="322"/>
      <c r="T2398" s="322"/>
      <c r="U2398" s="322"/>
    </row>
    <row r="2399" spans="3:21" ht="18">
      <c r="C2399" s="321"/>
      <c r="D2399" s="322"/>
      <c r="E2399" s="322"/>
      <c r="F2399" s="322"/>
      <c r="G2399" s="322"/>
      <c r="H2399" s="322"/>
      <c r="I2399" s="322"/>
      <c r="J2399" s="322"/>
      <c r="K2399" s="322"/>
      <c r="L2399" s="322"/>
      <c r="M2399" s="322"/>
      <c r="N2399" s="322"/>
      <c r="O2399" s="322"/>
      <c r="P2399" s="322"/>
      <c r="Q2399" s="322"/>
      <c r="R2399" s="322"/>
      <c r="S2399" s="322"/>
      <c r="T2399" s="322"/>
      <c r="U2399" s="322"/>
    </row>
    <row r="2400" spans="3:21" ht="18">
      <c r="C2400" s="321"/>
      <c r="D2400" s="322"/>
      <c r="E2400" s="322"/>
      <c r="F2400" s="322"/>
      <c r="G2400" s="322"/>
      <c r="H2400" s="322"/>
      <c r="I2400" s="322"/>
      <c r="J2400" s="322"/>
      <c r="K2400" s="322"/>
      <c r="L2400" s="322"/>
      <c r="M2400" s="322"/>
      <c r="N2400" s="322"/>
      <c r="O2400" s="322"/>
      <c r="P2400" s="322"/>
      <c r="Q2400" s="322"/>
      <c r="R2400" s="322"/>
      <c r="S2400" s="322"/>
      <c r="T2400" s="322"/>
      <c r="U2400" s="322"/>
    </row>
    <row r="2401" spans="3:21" ht="18">
      <c r="C2401" s="321"/>
      <c r="D2401" s="322"/>
      <c r="E2401" s="322"/>
      <c r="F2401" s="322"/>
      <c r="G2401" s="322"/>
      <c r="H2401" s="322"/>
      <c r="I2401" s="322"/>
      <c r="J2401" s="322"/>
      <c r="K2401" s="322"/>
      <c r="L2401" s="322"/>
      <c r="M2401" s="322"/>
      <c r="N2401" s="322"/>
      <c r="O2401" s="322"/>
      <c r="P2401" s="322"/>
      <c r="Q2401" s="322"/>
      <c r="R2401" s="322"/>
      <c r="S2401" s="322"/>
      <c r="T2401" s="322"/>
      <c r="U2401" s="322"/>
    </row>
    <row r="2402" spans="3:21" ht="18">
      <c r="C2402" s="321"/>
      <c r="D2402" s="322"/>
      <c r="E2402" s="322"/>
      <c r="F2402" s="322"/>
      <c r="G2402" s="322"/>
      <c r="H2402" s="322"/>
      <c r="I2402" s="322"/>
      <c r="J2402" s="322"/>
      <c r="K2402" s="322"/>
      <c r="L2402" s="322"/>
      <c r="M2402" s="322"/>
      <c r="N2402" s="322"/>
      <c r="O2402" s="322"/>
      <c r="P2402" s="322"/>
      <c r="Q2402" s="322"/>
      <c r="R2402" s="322"/>
      <c r="S2402" s="322"/>
      <c r="T2402" s="322"/>
      <c r="U2402" s="322"/>
    </row>
    <row r="2403" spans="3:21" ht="18">
      <c r="C2403" s="321"/>
      <c r="D2403" s="322"/>
      <c r="E2403" s="322"/>
      <c r="F2403" s="322"/>
      <c r="G2403" s="322"/>
      <c r="H2403" s="322"/>
      <c r="I2403" s="322"/>
      <c r="J2403" s="322"/>
      <c r="K2403" s="322"/>
      <c r="L2403" s="322"/>
      <c r="M2403" s="322"/>
      <c r="N2403" s="322"/>
      <c r="O2403" s="322"/>
      <c r="P2403" s="322"/>
      <c r="Q2403" s="322"/>
      <c r="R2403" s="322"/>
      <c r="S2403" s="322"/>
      <c r="T2403" s="322"/>
      <c r="U2403" s="322"/>
    </row>
    <row r="2404" spans="3:21" ht="18">
      <c r="C2404" s="321"/>
      <c r="D2404" s="322"/>
      <c r="E2404" s="322"/>
      <c r="F2404" s="322"/>
      <c r="G2404" s="322"/>
      <c r="H2404" s="322"/>
      <c r="I2404" s="322"/>
      <c r="J2404" s="322"/>
      <c r="K2404" s="322"/>
      <c r="L2404" s="322"/>
      <c r="M2404" s="322"/>
      <c r="N2404" s="322"/>
      <c r="O2404" s="322"/>
      <c r="P2404" s="322"/>
      <c r="Q2404" s="322"/>
      <c r="R2404" s="322"/>
      <c r="S2404" s="322"/>
      <c r="T2404" s="322"/>
      <c r="U2404" s="322"/>
    </row>
    <row r="2405" spans="3:21" ht="18">
      <c r="C2405" s="321"/>
      <c r="D2405" s="322"/>
      <c r="E2405" s="322"/>
      <c r="F2405" s="322"/>
      <c r="G2405" s="322"/>
      <c r="H2405" s="322"/>
      <c r="I2405" s="322"/>
      <c r="J2405" s="322"/>
      <c r="K2405" s="322"/>
      <c r="L2405" s="322"/>
      <c r="M2405" s="322"/>
      <c r="N2405" s="322"/>
      <c r="O2405" s="322"/>
      <c r="P2405" s="322"/>
      <c r="Q2405" s="322"/>
      <c r="R2405" s="322"/>
      <c r="S2405" s="322"/>
      <c r="T2405" s="322"/>
      <c r="U2405" s="322"/>
    </row>
    <row r="2406" spans="3:21" ht="18">
      <c r="C2406" s="321"/>
      <c r="D2406" s="322"/>
      <c r="E2406" s="322"/>
      <c r="F2406" s="322"/>
      <c r="G2406" s="322"/>
      <c r="H2406" s="322"/>
      <c r="I2406" s="322"/>
      <c r="J2406" s="322"/>
      <c r="K2406" s="322"/>
      <c r="L2406" s="322"/>
      <c r="M2406" s="322"/>
      <c r="N2406" s="322"/>
      <c r="O2406" s="322"/>
      <c r="P2406" s="322"/>
      <c r="Q2406" s="322"/>
      <c r="R2406" s="322"/>
      <c r="S2406" s="322"/>
      <c r="T2406" s="322"/>
      <c r="U2406" s="322"/>
    </row>
    <row r="2407" spans="3:21" ht="18">
      <c r="C2407" s="321"/>
      <c r="D2407" s="322"/>
      <c r="E2407" s="322"/>
      <c r="F2407" s="322"/>
      <c r="G2407" s="322"/>
      <c r="H2407" s="322"/>
      <c r="I2407" s="322"/>
      <c r="J2407" s="322"/>
      <c r="K2407" s="322"/>
      <c r="L2407" s="322"/>
      <c r="M2407" s="322"/>
      <c r="N2407" s="322"/>
      <c r="O2407" s="322"/>
      <c r="P2407" s="322"/>
      <c r="Q2407" s="322"/>
      <c r="R2407" s="322"/>
      <c r="S2407" s="322"/>
      <c r="T2407" s="322"/>
      <c r="U2407" s="322"/>
    </row>
    <row r="2408" spans="3:21" ht="18">
      <c r="C2408" s="321"/>
      <c r="D2408" s="322"/>
      <c r="E2408" s="322"/>
      <c r="F2408" s="322"/>
      <c r="G2408" s="322"/>
      <c r="H2408" s="322"/>
      <c r="I2408" s="322"/>
      <c r="J2408" s="322"/>
      <c r="K2408" s="322"/>
      <c r="L2408" s="322"/>
      <c r="M2408" s="322"/>
      <c r="N2408" s="322"/>
      <c r="O2408" s="322"/>
      <c r="P2408" s="322"/>
      <c r="Q2408" s="322"/>
      <c r="R2408" s="322"/>
      <c r="S2408" s="322"/>
      <c r="T2408" s="322"/>
      <c r="U2408" s="322"/>
    </row>
    <row r="2409" spans="3:21" ht="18">
      <c r="C2409" s="321"/>
      <c r="D2409" s="322"/>
      <c r="E2409" s="322"/>
      <c r="F2409" s="322"/>
      <c r="G2409" s="322"/>
      <c r="H2409" s="322"/>
      <c r="I2409" s="322"/>
      <c r="J2409" s="322"/>
      <c r="K2409" s="322"/>
      <c r="L2409" s="322"/>
      <c r="M2409" s="322"/>
      <c r="N2409" s="322"/>
      <c r="O2409" s="322"/>
      <c r="P2409" s="322"/>
      <c r="Q2409" s="322"/>
      <c r="R2409" s="322"/>
      <c r="S2409" s="322"/>
      <c r="T2409" s="322"/>
      <c r="U2409" s="322"/>
    </row>
    <row r="2410" spans="3:21" ht="18">
      <c r="C2410" s="321"/>
      <c r="D2410" s="322"/>
      <c r="E2410" s="322"/>
      <c r="F2410" s="322"/>
      <c r="G2410" s="322"/>
      <c r="H2410" s="322"/>
      <c r="I2410" s="322"/>
      <c r="J2410" s="322"/>
      <c r="K2410" s="322"/>
      <c r="L2410" s="322"/>
      <c r="M2410" s="322"/>
      <c r="N2410" s="322"/>
      <c r="O2410" s="322"/>
      <c r="P2410" s="322"/>
      <c r="Q2410" s="322"/>
      <c r="R2410" s="322"/>
      <c r="S2410" s="322"/>
      <c r="T2410" s="322"/>
      <c r="U2410" s="322"/>
    </row>
    <row r="2411" spans="3:21" ht="18">
      <c r="C2411" s="321"/>
      <c r="D2411" s="322"/>
      <c r="E2411" s="322"/>
      <c r="F2411" s="322"/>
      <c r="G2411" s="322"/>
      <c r="H2411" s="322"/>
      <c r="I2411" s="322"/>
      <c r="J2411" s="322"/>
      <c r="K2411" s="322"/>
      <c r="L2411" s="322"/>
      <c r="M2411" s="322"/>
      <c r="N2411" s="322"/>
      <c r="O2411" s="322"/>
      <c r="P2411" s="322"/>
      <c r="Q2411" s="322"/>
      <c r="R2411" s="322"/>
      <c r="S2411" s="322"/>
      <c r="T2411" s="322"/>
      <c r="U2411" s="322"/>
    </row>
    <row r="2412" spans="3:21" ht="18">
      <c r="C2412" s="321"/>
      <c r="D2412" s="322"/>
      <c r="E2412" s="322"/>
      <c r="F2412" s="322"/>
      <c r="G2412" s="322"/>
      <c r="H2412" s="322"/>
      <c r="I2412" s="322"/>
      <c r="J2412" s="322"/>
      <c r="K2412" s="322"/>
      <c r="L2412" s="322"/>
      <c r="M2412" s="322"/>
      <c r="N2412" s="322"/>
      <c r="O2412" s="322"/>
      <c r="P2412" s="322"/>
      <c r="Q2412" s="322"/>
      <c r="R2412" s="322"/>
      <c r="S2412" s="322"/>
      <c r="T2412" s="322"/>
      <c r="U2412" s="322"/>
    </row>
    <row r="2413" spans="3:21" ht="18">
      <c r="C2413" s="321"/>
      <c r="D2413" s="322"/>
      <c r="E2413" s="322"/>
      <c r="F2413" s="322"/>
      <c r="G2413" s="322"/>
      <c r="H2413" s="322"/>
      <c r="I2413" s="322"/>
      <c r="J2413" s="322"/>
      <c r="K2413" s="322"/>
      <c r="L2413" s="322"/>
      <c r="M2413" s="322"/>
      <c r="N2413" s="322"/>
      <c r="O2413" s="322"/>
      <c r="P2413" s="322"/>
      <c r="Q2413" s="322"/>
      <c r="R2413" s="322"/>
      <c r="S2413" s="322"/>
      <c r="T2413" s="322"/>
      <c r="U2413" s="322"/>
    </row>
    <row r="2414" spans="3:21" ht="18">
      <c r="C2414" s="321"/>
      <c r="D2414" s="322"/>
      <c r="E2414" s="322"/>
      <c r="F2414" s="322"/>
      <c r="G2414" s="322"/>
      <c r="H2414" s="322"/>
      <c r="I2414" s="322"/>
      <c r="J2414" s="322"/>
      <c r="K2414" s="322"/>
      <c r="L2414" s="322"/>
      <c r="M2414" s="322"/>
      <c r="N2414" s="322"/>
      <c r="O2414" s="322"/>
      <c r="P2414" s="322"/>
      <c r="Q2414" s="322"/>
      <c r="R2414" s="322"/>
      <c r="S2414" s="322"/>
      <c r="T2414" s="322"/>
      <c r="U2414" s="322"/>
    </row>
    <row r="2415" spans="3:21" ht="18">
      <c r="C2415" s="321"/>
      <c r="D2415" s="322"/>
      <c r="E2415" s="322"/>
      <c r="F2415" s="322"/>
      <c r="G2415" s="322"/>
      <c r="H2415" s="322"/>
      <c r="I2415" s="322"/>
      <c r="J2415" s="322"/>
      <c r="K2415" s="322"/>
      <c r="L2415" s="322"/>
      <c r="M2415" s="322"/>
      <c r="N2415" s="322"/>
      <c r="O2415" s="322"/>
      <c r="P2415" s="322"/>
      <c r="Q2415" s="322"/>
      <c r="R2415" s="322"/>
      <c r="S2415" s="322"/>
      <c r="T2415" s="322"/>
      <c r="U2415" s="322"/>
    </row>
    <row r="2416" spans="3:21" ht="18">
      <c r="C2416" s="321"/>
      <c r="D2416" s="322"/>
      <c r="E2416" s="322"/>
      <c r="F2416" s="322"/>
      <c r="G2416" s="322"/>
      <c r="H2416" s="322"/>
      <c r="I2416" s="322"/>
      <c r="J2416" s="322"/>
      <c r="K2416" s="322"/>
      <c r="L2416" s="322"/>
      <c r="M2416" s="322"/>
      <c r="N2416" s="322"/>
      <c r="O2416" s="322"/>
      <c r="P2416" s="322"/>
      <c r="Q2416" s="322"/>
      <c r="R2416" s="322"/>
      <c r="S2416" s="322"/>
      <c r="T2416" s="322"/>
      <c r="U2416" s="322"/>
    </row>
    <row r="2417" spans="3:21" ht="18">
      <c r="C2417" s="321"/>
      <c r="D2417" s="322"/>
      <c r="E2417" s="322"/>
      <c r="F2417" s="322"/>
      <c r="G2417" s="322"/>
      <c r="H2417" s="322"/>
      <c r="I2417" s="322"/>
      <c r="J2417" s="322"/>
      <c r="K2417" s="322"/>
      <c r="L2417" s="322"/>
      <c r="M2417" s="322"/>
      <c r="N2417" s="322"/>
      <c r="O2417" s="322"/>
      <c r="P2417" s="322"/>
      <c r="Q2417" s="322"/>
      <c r="R2417" s="322"/>
      <c r="S2417" s="322"/>
      <c r="T2417" s="322"/>
      <c r="U2417" s="322"/>
    </row>
    <row r="2418" spans="3:21" ht="18">
      <c r="C2418" s="321"/>
      <c r="D2418" s="322"/>
      <c r="E2418" s="322"/>
      <c r="F2418" s="322"/>
      <c r="G2418" s="322"/>
      <c r="H2418" s="322"/>
      <c r="I2418" s="322"/>
      <c r="J2418" s="322"/>
      <c r="K2418" s="322"/>
      <c r="L2418" s="322"/>
      <c r="M2418" s="322"/>
      <c r="N2418" s="322"/>
      <c r="O2418" s="322"/>
      <c r="P2418" s="322"/>
      <c r="Q2418" s="322"/>
      <c r="R2418" s="322"/>
      <c r="S2418" s="322"/>
      <c r="T2418" s="322"/>
      <c r="U2418" s="322"/>
    </row>
    <row r="2419" spans="3:21" ht="18">
      <c r="C2419" s="321"/>
      <c r="D2419" s="322"/>
      <c r="E2419" s="322"/>
      <c r="F2419" s="322"/>
      <c r="G2419" s="322"/>
      <c r="H2419" s="322"/>
      <c r="I2419" s="322"/>
      <c r="J2419" s="322"/>
      <c r="K2419" s="322"/>
      <c r="L2419" s="322"/>
      <c r="M2419" s="322"/>
      <c r="N2419" s="322"/>
      <c r="O2419" s="322"/>
      <c r="P2419" s="322"/>
      <c r="Q2419" s="322"/>
      <c r="R2419" s="322"/>
      <c r="S2419" s="322"/>
      <c r="T2419" s="322"/>
      <c r="U2419" s="322"/>
    </row>
    <row r="2420" spans="3:21" ht="18">
      <c r="C2420" s="321"/>
      <c r="D2420" s="322"/>
      <c r="E2420" s="322"/>
      <c r="F2420" s="322"/>
      <c r="G2420" s="322"/>
      <c r="H2420" s="322"/>
      <c r="I2420" s="322"/>
      <c r="J2420" s="322"/>
      <c r="K2420" s="322"/>
      <c r="L2420" s="322"/>
      <c r="M2420" s="322"/>
      <c r="N2420" s="322"/>
      <c r="O2420" s="322"/>
      <c r="P2420" s="322"/>
      <c r="Q2420" s="322"/>
      <c r="R2420" s="322"/>
      <c r="S2420" s="322"/>
      <c r="T2420" s="322"/>
      <c r="U2420" s="322"/>
    </row>
    <row r="2421" spans="3:21" ht="18">
      <c r="C2421" s="321"/>
      <c r="D2421" s="322"/>
      <c r="E2421" s="322"/>
      <c r="F2421" s="322"/>
      <c r="G2421" s="322"/>
      <c r="H2421" s="322"/>
      <c r="I2421" s="322"/>
      <c r="J2421" s="322"/>
      <c r="K2421" s="322"/>
      <c r="L2421" s="322"/>
      <c r="M2421" s="322"/>
      <c r="N2421" s="322"/>
      <c r="O2421" s="322"/>
      <c r="P2421" s="322"/>
      <c r="Q2421" s="322"/>
      <c r="R2421" s="322"/>
      <c r="S2421" s="322"/>
      <c r="T2421" s="322"/>
      <c r="U2421" s="322"/>
    </row>
    <row r="2422" spans="3:21" ht="18">
      <c r="C2422" s="321"/>
      <c r="D2422" s="322"/>
      <c r="E2422" s="322"/>
      <c r="F2422" s="322"/>
      <c r="G2422" s="322"/>
      <c r="H2422" s="322"/>
      <c r="I2422" s="322"/>
      <c r="J2422" s="322"/>
      <c r="K2422" s="322"/>
      <c r="L2422" s="322"/>
      <c r="M2422" s="322"/>
      <c r="N2422" s="322"/>
      <c r="O2422" s="322"/>
      <c r="P2422" s="322"/>
      <c r="Q2422" s="322"/>
      <c r="R2422" s="322"/>
      <c r="S2422" s="322"/>
      <c r="T2422" s="322"/>
      <c r="U2422" s="322"/>
    </row>
    <row r="2423" spans="3:21" ht="18">
      <c r="C2423" s="321"/>
      <c r="D2423" s="322"/>
      <c r="E2423" s="322"/>
      <c r="F2423" s="322"/>
      <c r="G2423" s="322"/>
      <c r="H2423" s="322"/>
      <c r="I2423" s="322"/>
      <c r="J2423" s="322"/>
      <c r="K2423" s="322"/>
      <c r="L2423" s="322"/>
      <c r="M2423" s="322"/>
      <c r="N2423" s="322"/>
      <c r="O2423" s="322"/>
      <c r="P2423" s="322"/>
      <c r="Q2423" s="322"/>
      <c r="R2423" s="322"/>
      <c r="S2423" s="322"/>
      <c r="T2423" s="322"/>
      <c r="U2423" s="322"/>
    </row>
    <row r="2424" spans="3:21" ht="18">
      <c r="C2424" s="321"/>
      <c r="D2424" s="322"/>
      <c r="E2424" s="322"/>
      <c r="F2424" s="322"/>
      <c r="G2424" s="322"/>
      <c r="H2424" s="322"/>
      <c r="I2424" s="322"/>
      <c r="J2424" s="322"/>
      <c r="K2424" s="322"/>
      <c r="L2424" s="322"/>
      <c r="M2424" s="322"/>
      <c r="N2424" s="322"/>
      <c r="O2424" s="322"/>
      <c r="P2424" s="322"/>
      <c r="Q2424" s="322"/>
      <c r="R2424" s="322"/>
      <c r="S2424" s="322"/>
      <c r="T2424" s="322"/>
      <c r="U2424" s="322"/>
    </row>
    <row r="2425" spans="3:21" ht="18">
      <c r="C2425" s="321"/>
      <c r="D2425" s="322"/>
      <c r="E2425" s="322"/>
      <c r="F2425" s="322"/>
      <c r="G2425" s="322"/>
      <c r="H2425" s="322"/>
      <c r="I2425" s="322"/>
      <c r="J2425" s="322"/>
      <c r="K2425" s="322"/>
      <c r="L2425" s="322"/>
      <c r="M2425" s="322"/>
      <c r="N2425" s="322"/>
      <c r="O2425" s="322"/>
      <c r="P2425" s="322"/>
      <c r="Q2425" s="322"/>
      <c r="R2425" s="322"/>
      <c r="S2425" s="322"/>
      <c r="T2425" s="322"/>
      <c r="U2425" s="322"/>
    </row>
    <row r="2426" spans="3:21" ht="18">
      <c r="C2426" s="321"/>
      <c r="D2426" s="322"/>
      <c r="E2426" s="322"/>
      <c r="F2426" s="322"/>
      <c r="G2426" s="322"/>
      <c r="H2426" s="322"/>
      <c r="I2426" s="322"/>
      <c r="J2426" s="322"/>
      <c r="K2426" s="322"/>
      <c r="L2426" s="322"/>
      <c r="M2426" s="322"/>
      <c r="N2426" s="322"/>
      <c r="O2426" s="322"/>
      <c r="P2426" s="322"/>
      <c r="Q2426" s="322"/>
      <c r="R2426" s="322"/>
      <c r="S2426" s="322"/>
      <c r="T2426" s="322"/>
      <c r="U2426" s="322"/>
    </row>
    <row r="2427" spans="3:21" ht="18">
      <c r="C2427" s="321"/>
      <c r="D2427" s="322"/>
      <c r="E2427" s="322"/>
      <c r="F2427" s="322"/>
      <c r="G2427" s="322"/>
      <c r="H2427" s="322"/>
      <c r="I2427" s="322"/>
      <c r="J2427" s="322"/>
      <c r="K2427" s="322"/>
      <c r="L2427" s="322"/>
      <c r="M2427" s="322"/>
      <c r="N2427" s="322"/>
      <c r="O2427" s="322"/>
      <c r="P2427" s="322"/>
      <c r="Q2427" s="322"/>
      <c r="R2427" s="322"/>
      <c r="S2427" s="322"/>
      <c r="T2427" s="322"/>
      <c r="U2427" s="322"/>
    </row>
    <row r="2428" spans="3:21" ht="18">
      <c r="C2428" s="321"/>
      <c r="D2428" s="322"/>
      <c r="E2428" s="322"/>
      <c r="F2428" s="322"/>
      <c r="G2428" s="322"/>
      <c r="H2428" s="322"/>
      <c r="I2428" s="322"/>
      <c r="J2428" s="322"/>
      <c r="K2428" s="322"/>
      <c r="L2428" s="322"/>
      <c r="M2428" s="322"/>
      <c r="N2428" s="322"/>
      <c r="O2428" s="322"/>
      <c r="P2428" s="322"/>
      <c r="Q2428" s="322"/>
      <c r="R2428" s="322"/>
      <c r="S2428" s="322"/>
      <c r="T2428" s="322"/>
      <c r="U2428" s="322"/>
    </row>
    <row r="2429" spans="3:21" ht="18">
      <c r="C2429" s="321"/>
      <c r="D2429" s="322"/>
      <c r="E2429" s="322"/>
      <c r="F2429" s="322"/>
      <c r="G2429" s="322"/>
      <c r="H2429" s="322"/>
      <c r="I2429" s="322"/>
      <c r="J2429" s="322"/>
      <c r="K2429" s="322"/>
      <c r="L2429" s="322"/>
      <c r="M2429" s="322"/>
      <c r="N2429" s="322"/>
      <c r="O2429" s="322"/>
      <c r="P2429" s="322"/>
      <c r="Q2429" s="322"/>
      <c r="R2429" s="322"/>
      <c r="S2429" s="322"/>
      <c r="T2429" s="322"/>
      <c r="U2429" s="322"/>
    </row>
    <row r="2430" spans="3:21" ht="18">
      <c r="C2430" s="321"/>
      <c r="D2430" s="322"/>
      <c r="E2430" s="322"/>
      <c r="F2430" s="322"/>
      <c r="G2430" s="322"/>
      <c r="H2430" s="322"/>
      <c r="I2430" s="322"/>
      <c r="J2430" s="322"/>
      <c r="K2430" s="322"/>
      <c r="L2430" s="322"/>
      <c r="M2430" s="322"/>
      <c r="N2430" s="322"/>
      <c r="O2430" s="322"/>
      <c r="P2430" s="322"/>
      <c r="Q2430" s="322"/>
      <c r="R2430" s="322"/>
      <c r="S2430" s="322"/>
      <c r="T2430" s="322"/>
      <c r="U2430" s="322"/>
    </row>
    <row r="2431" spans="3:21" ht="18">
      <c r="C2431" s="321"/>
      <c r="D2431" s="322"/>
      <c r="E2431" s="322"/>
      <c r="F2431" s="322"/>
      <c r="G2431" s="322"/>
      <c r="H2431" s="322"/>
      <c r="I2431" s="322"/>
      <c r="J2431" s="322"/>
      <c r="K2431" s="322"/>
      <c r="L2431" s="322"/>
      <c r="M2431" s="322"/>
      <c r="N2431" s="322"/>
      <c r="O2431" s="322"/>
      <c r="P2431" s="322"/>
      <c r="Q2431" s="322"/>
      <c r="R2431" s="322"/>
      <c r="S2431" s="322"/>
      <c r="T2431" s="322"/>
      <c r="U2431" s="322"/>
    </row>
    <row r="2432" spans="3:21" ht="18">
      <c r="C2432" s="321"/>
      <c r="D2432" s="322"/>
      <c r="E2432" s="322"/>
      <c r="F2432" s="322"/>
      <c r="G2432" s="322"/>
      <c r="H2432" s="322"/>
      <c r="I2432" s="322"/>
      <c r="J2432" s="322"/>
      <c r="K2432" s="322"/>
      <c r="L2432" s="322"/>
      <c r="M2432" s="322"/>
      <c r="N2432" s="322"/>
      <c r="O2432" s="322"/>
      <c r="P2432" s="322"/>
      <c r="Q2432" s="322"/>
      <c r="R2432" s="322"/>
      <c r="S2432" s="322"/>
      <c r="T2432" s="322"/>
      <c r="U2432" s="322"/>
    </row>
    <row r="2433" spans="3:21" ht="18">
      <c r="C2433" s="321"/>
      <c r="D2433" s="322"/>
      <c r="E2433" s="322"/>
      <c r="F2433" s="322"/>
      <c r="G2433" s="322"/>
      <c r="H2433" s="322"/>
      <c r="I2433" s="322"/>
      <c r="J2433" s="322"/>
      <c r="K2433" s="322"/>
      <c r="L2433" s="322"/>
      <c r="M2433" s="322"/>
      <c r="N2433" s="322"/>
      <c r="O2433" s="322"/>
      <c r="P2433" s="322"/>
      <c r="Q2433" s="322"/>
      <c r="R2433" s="322"/>
      <c r="S2433" s="322"/>
      <c r="T2433" s="322"/>
      <c r="U2433" s="322"/>
    </row>
    <row r="2434" spans="3:21" ht="18">
      <c r="C2434" s="321"/>
      <c r="D2434" s="322"/>
      <c r="E2434" s="322"/>
      <c r="F2434" s="322"/>
      <c r="G2434" s="322"/>
      <c r="H2434" s="322"/>
      <c r="I2434" s="322"/>
      <c r="J2434" s="322"/>
      <c r="K2434" s="322"/>
      <c r="L2434" s="322"/>
      <c r="M2434" s="322"/>
      <c r="N2434" s="322"/>
      <c r="O2434" s="322"/>
      <c r="P2434" s="322"/>
      <c r="Q2434" s="322"/>
      <c r="R2434" s="322"/>
      <c r="S2434" s="322"/>
      <c r="T2434" s="322"/>
      <c r="U2434" s="322"/>
    </row>
    <row r="2435" spans="3:21" ht="18">
      <c r="C2435" s="321"/>
      <c r="D2435" s="322"/>
      <c r="E2435" s="322"/>
      <c r="F2435" s="322"/>
      <c r="G2435" s="322"/>
      <c r="H2435" s="322"/>
      <c r="I2435" s="322"/>
      <c r="J2435" s="322"/>
      <c r="K2435" s="322"/>
      <c r="L2435" s="322"/>
      <c r="M2435" s="322"/>
      <c r="N2435" s="322"/>
      <c r="O2435" s="322"/>
      <c r="P2435" s="322"/>
      <c r="Q2435" s="322"/>
      <c r="R2435" s="322"/>
      <c r="S2435" s="322"/>
      <c r="T2435" s="322"/>
      <c r="U2435" s="322"/>
    </row>
    <row r="2436" spans="3:21" ht="18">
      <c r="C2436" s="321"/>
      <c r="D2436" s="322"/>
      <c r="E2436" s="322"/>
      <c r="F2436" s="322"/>
      <c r="G2436" s="322"/>
      <c r="H2436" s="322"/>
      <c r="I2436" s="322"/>
      <c r="J2436" s="322"/>
      <c r="K2436" s="322"/>
      <c r="L2436" s="322"/>
      <c r="M2436" s="322"/>
      <c r="N2436" s="322"/>
      <c r="O2436" s="322"/>
      <c r="P2436" s="322"/>
      <c r="Q2436" s="322"/>
      <c r="R2436" s="322"/>
      <c r="S2436" s="322"/>
      <c r="T2436" s="322"/>
      <c r="U2436" s="322"/>
    </row>
    <row r="2437" spans="3:21" ht="18">
      <c r="C2437" s="321"/>
      <c r="D2437" s="322"/>
      <c r="E2437" s="322"/>
      <c r="F2437" s="322"/>
      <c r="G2437" s="322"/>
      <c r="H2437" s="322"/>
      <c r="I2437" s="322"/>
      <c r="J2437" s="322"/>
      <c r="K2437" s="322"/>
      <c r="L2437" s="322"/>
      <c r="M2437" s="322"/>
      <c r="N2437" s="322"/>
      <c r="O2437" s="322"/>
      <c r="P2437" s="322"/>
      <c r="Q2437" s="322"/>
      <c r="R2437" s="322"/>
      <c r="S2437" s="322"/>
      <c r="T2437" s="322"/>
      <c r="U2437" s="322"/>
    </row>
    <row r="2438" spans="3:21" ht="18">
      <c r="C2438" s="321"/>
      <c r="D2438" s="322"/>
      <c r="E2438" s="322"/>
      <c r="F2438" s="322"/>
      <c r="G2438" s="322"/>
      <c r="H2438" s="322"/>
      <c r="I2438" s="322"/>
      <c r="J2438" s="322"/>
      <c r="K2438" s="322"/>
      <c r="L2438" s="322"/>
      <c r="M2438" s="322"/>
      <c r="N2438" s="322"/>
      <c r="O2438" s="322"/>
      <c r="P2438" s="322"/>
      <c r="Q2438" s="322"/>
      <c r="R2438" s="322"/>
      <c r="S2438" s="322"/>
      <c r="T2438" s="322"/>
      <c r="U2438" s="322"/>
    </row>
    <row r="2439" spans="3:21" ht="18">
      <c r="C2439" s="321"/>
      <c r="D2439" s="322"/>
      <c r="E2439" s="322"/>
      <c r="F2439" s="322"/>
      <c r="G2439" s="322"/>
      <c r="H2439" s="322"/>
      <c r="I2439" s="322"/>
      <c r="J2439" s="322"/>
      <c r="K2439" s="322"/>
      <c r="L2439" s="322"/>
      <c r="M2439" s="322"/>
      <c r="N2439" s="322"/>
      <c r="O2439" s="322"/>
      <c r="P2439" s="322"/>
      <c r="Q2439" s="322"/>
      <c r="R2439" s="322"/>
      <c r="S2439" s="322"/>
      <c r="T2439" s="322"/>
      <c r="U2439" s="322"/>
    </row>
    <row r="2440" spans="3:21" ht="18">
      <c r="C2440" s="321"/>
      <c r="D2440" s="322"/>
      <c r="E2440" s="322"/>
      <c r="F2440" s="322"/>
      <c r="G2440" s="322"/>
      <c r="H2440" s="322"/>
      <c r="I2440" s="322"/>
      <c r="J2440" s="322"/>
      <c r="K2440" s="322"/>
      <c r="L2440" s="322"/>
      <c r="M2440" s="322"/>
      <c r="N2440" s="322"/>
      <c r="O2440" s="322"/>
      <c r="P2440" s="322"/>
      <c r="Q2440" s="322"/>
      <c r="R2440" s="322"/>
      <c r="S2440" s="322"/>
      <c r="T2440" s="322"/>
      <c r="U2440" s="322"/>
    </row>
    <row r="2441" spans="3:21" ht="18">
      <c r="C2441" s="321"/>
      <c r="D2441" s="322"/>
      <c r="E2441" s="322"/>
      <c r="F2441" s="322"/>
      <c r="G2441" s="322"/>
      <c r="H2441" s="322"/>
      <c r="I2441" s="322"/>
      <c r="J2441" s="322"/>
      <c r="K2441" s="322"/>
      <c r="L2441" s="322"/>
      <c r="M2441" s="322"/>
      <c r="N2441" s="322"/>
      <c r="O2441" s="322"/>
      <c r="P2441" s="322"/>
      <c r="Q2441" s="322"/>
      <c r="R2441" s="322"/>
      <c r="S2441" s="322"/>
      <c r="T2441" s="322"/>
      <c r="U2441" s="322"/>
    </row>
    <row r="2442" spans="3:21" ht="18">
      <c r="C2442" s="321"/>
      <c r="D2442" s="322"/>
      <c r="E2442" s="322"/>
      <c r="F2442" s="322"/>
      <c r="G2442" s="322"/>
      <c r="H2442" s="322"/>
      <c r="I2442" s="322"/>
      <c r="J2442" s="322"/>
      <c r="K2442" s="322"/>
      <c r="L2442" s="322"/>
      <c r="M2442" s="322"/>
      <c r="N2442" s="322"/>
      <c r="O2442" s="322"/>
      <c r="P2442" s="322"/>
      <c r="Q2442" s="322"/>
      <c r="R2442" s="322"/>
      <c r="S2442" s="322"/>
      <c r="T2442" s="322"/>
      <c r="U2442" s="322"/>
    </row>
    <row r="2443" spans="3:21" ht="18">
      <c r="C2443" s="321"/>
      <c r="D2443" s="322"/>
      <c r="E2443" s="322"/>
      <c r="F2443" s="322"/>
      <c r="G2443" s="322"/>
      <c r="H2443" s="322"/>
      <c r="I2443" s="322"/>
      <c r="J2443" s="322"/>
      <c r="K2443" s="322"/>
      <c r="L2443" s="322"/>
      <c r="M2443" s="322"/>
      <c r="N2443" s="322"/>
      <c r="O2443" s="322"/>
      <c r="P2443" s="322"/>
      <c r="Q2443" s="322"/>
      <c r="R2443" s="322"/>
      <c r="S2443" s="322"/>
      <c r="T2443" s="322"/>
      <c r="U2443" s="322"/>
    </row>
    <row r="2444" spans="3:21" ht="18">
      <c r="C2444" s="321"/>
      <c r="D2444" s="322"/>
      <c r="E2444" s="322"/>
      <c r="F2444" s="322"/>
      <c r="G2444" s="322"/>
      <c r="H2444" s="322"/>
      <c r="I2444" s="322"/>
      <c r="J2444" s="322"/>
      <c r="K2444" s="322"/>
      <c r="L2444" s="322"/>
      <c r="M2444" s="322"/>
      <c r="N2444" s="322"/>
      <c r="O2444" s="322"/>
      <c r="P2444" s="322"/>
      <c r="Q2444" s="322"/>
      <c r="R2444" s="322"/>
      <c r="S2444" s="322"/>
      <c r="T2444" s="322"/>
      <c r="U2444" s="322"/>
    </row>
    <row r="2445" spans="3:21" ht="18">
      <c r="C2445" s="321"/>
      <c r="D2445" s="322"/>
      <c r="E2445" s="322"/>
      <c r="F2445" s="322"/>
      <c r="G2445" s="322"/>
      <c r="H2445" s="322"/>
      <c r="I2445" s="322"/>
      <c r="J2445" s="322"/>
      <c r="K2445" s="322"/>
      <c r="L2445" s="322"/>
      <c r="M2445" s="322"/>
      <c r="N2445" s="322"/>
      <c r="O2445" s="322"/>
      <c r="P2445" s="322"/>
      <c r="Q2445" s="322"/>
      <c r="R2445" s="322"/>
      <c r="S2445" s="322"/>
      <c r="T2445" s="322"/>
      <c r="U2445" s="322"/>
    </row>
    <row r="2446" spans="3:21" ht="18">
      <c r="C2446" s="321"/>
      <c r="D2446" s="322"/>
      <c r="E2446" s="322"/>
      <c r="F2446" s="322"/>
      <c r="G2446" s="322"/>
      <c r="H2446" s="322"/>
      <c r="I2446" s="322"/>
      <c r="J2446" s="322"/>
      <c r="K2446" s="322"/>
      <c r="L2446" s="322"/>
      <c r="M2446" s="322"/>
      <c r="N2446" s="322"/>
      <c r="O2446" s="322"/>
      <c r="P2446" s="322"/>
      <c r="Q2446" s="322"/>
      <c r="R2446" s="322"/>
      <c r="S2446" s="322"/>
      <c r="T2446" s="322"/>
      <c r="U2446" s="322"/>
    </row>
    <row r="2447" spans="3:21" ht="18">
      <c r="C2447" s="321"/>
      <c r="D2447" s="322"/>
      <c r="E2447" s="322"/>
      <c r="F2447" s="322"/>
      <c r="G2447" s="322"/>
      <c r="H2447" s="322"/>
      <c r="I2447" s="322"/>
      <c r="J2447" s="322"/>
      <c r="K2447" s="322"/>
      <c r="L2447" s="322"/>
      <c r="M2447" s="322"/>
      <c r="N2447" s="322"/>
      <c r="O2447" s="322"/>
      <c r="P2447" s="322"/>
      <c r="Q2447" s="322"/>
      <c r="R2447" s="322"/>
      <c r="S2447" s="322"/>
      <c r="T2447" s="322"/>
      <c r="U2447" s="322"/>
    </row>
    <row r="2448" spans="3:21" ht="18">
      <c r="C2448" s="321"/>
      <c r="D2448" s="322"/>
      <c r="E2448" s="322"/>
      <c r="F2448" s="322"/>
      <c r="G2448" s="322"/>
      <c r="H2448" s="322"/>
      <c r="I2448" s="322"/>
      <c r="J2448" s="322"/>
      <c r="K2448" s="322"/>
      <c r="L2448" s="322"/>
      <c r="M2448" s="322"/>
      <c r="N2448" s="322"/>
      <c r="O2448" s="322"/>
      <c r="P2448" s="322"/>
      <c r="Q2448" s="322"/>
      <c r="R2448" s="322"/>
      <c r="S2448" s="322"/>
      <c r="T2448" s="322"/>
      <c r="U2448" s="322"/>
    </row>
    <row r="2449" spans="3:21" ht="18">
      <c r="C2449" s="321"/>
      <c r="D2449" s="322"/>
      <c r="E2449" s="322"/>
      <c r="F2449" s="322"/>
      <c r="G2449" s="322"/>
      <c r="H2449" s="322"/>
      <c r="I2449" s="322"/>
      <c r="J2449" s="322"/>
      <c r="K2449" s="322"/>
      <c r="L2449" s="322"/>
      <c r="M2449" s="322"/>
      <c r="N2449" s="322"/>
      <c r="O2449" s="322"/>
      <c r="P2449" s="322"/>
      <c r="Q2449" s="322"/>
      <c r="R2449" s="322"/>
      <c r="S2449" s="322"/>
      <c r="T2449" s="322"/>
      <c r="U2449" s="322"/>
    </row>
    <row r="2450" spans="3:21" ht="18">
      <c r="C2450" s="321"/>
      <c r="D2450" s="322"/>
      <c r="E2450" s="322"/>
      <c r="F2450" s="322"/>
      <c r="G2450" s="322"/>
      <c r="H2450" s="322"/>
      <c r="I2450" s="322"/>
      <c r="J2450" s="322"/>
      <c r="K2450" s="322"/>
      <c r="L2450" s="322"/>
      <c r="M2450" s="322"/>
      <c r="N2450" s="322"/>
      <c r="O2450" s="322"/>
      <c r="P2450" s="322"/>
      <c r="Q2450" s="322"/>
      <c r="R2450" s="322"/>
      <c r="S2450" s="322"/>
      <c r="T2450" s="322"/>
      <c r="U2450" s="322"/>
    </row>
    <row r="2451" spans="3:21" ht="18">
      <c r="C2451" s="321"/>
      <c r="D2451" s="322"/>
      <c r="E2451" s="322"/>
      <c r="F2451" s="322"/>
      <c r="G2451" s="322"/>
      <c r="H2451" s="322"/>
      <c r="I2451" s="322"/>
      <c r="J2451" s="322"/>
      <c r="K2451" s="322"/>
      <c r="L2451" s="322"/>
      <c r="M2451" s="322"/>
      <c r="N2451" s="322"/>
      <c r="O2451" s="322"/>
      <c r="P2451" s="322"/>
      <c r="Q2451" s="322"/>
      <c r="R2451" s="322"/>
      <c r="S2451" s="322"/>
      <c r="T2451" s="322"/>
      <c r="U2451" s="322"/>
    </row>
    <row r="2452" spans="3:21" ht="18">
      <c r="C2452" s="321"/>
      <c r="D2452" s="322"/>
      <c r="E2452" s="322"/>
      <c r="F2452" s="322"/>
      <c r="G2452" s="322"/>
      <c r="H2452" s="322"/>
      <c r="I2452" s="322"/>
      <c r="J2452" s="322"/>
      <c r="K2452" s="322"/>
      <c r="L2452" s="322"/>
      <c r="M2452" s="322"/>
      <c r="N2452" s="322"/>
      <c r="O2452" s="322"/>
      <c r="P2452" s="322"/>
      <c r="Q2452" s="322"/>
      <c r="R2452" s="322"/>
      <c r="S2452" s="322"/>
      <c r="T2452" s="322"/>
      <c r="U2452" s="322"/>
    </row>
    <row r="2453" spans="3:21" ht="18">
      <c r="C2453" s="321"/>
      <c r="D2453" s="322"/>
      <c r="E2453" s="322"/>
      <c r="F2453" s="322"/>
      <c r="G2453" s="322"/>
      <c r="H2453" s="322"/>
      <c r="I2453" s="322"/>
      <c r="J2453" s="322"/>
      <c r="K2453" s="322"/>
      <c r="L2453" s="322"/>
      <c r="M2453" s="322"/>
      <c r="N2453" s="322"/>
      <c r="O2453" s="322"/>
      <c r="P2453" s="322"/>
      <c r="Q2453" s="322"/>
      <c r="R2453" s="322"/>
      <c r="S2453" s="322"/>
      <c r="T2453" s="322"/>
      <c r="U2453" s="322"/>
    </row>
    <row r="2454" spans="3:21" ht="18">
      <c r="C2454" s="321"/>
      <c r="D2454" s="322"/>
      <c r="E2454" s="322"/>
      <c r="F2454" s="322"/>
      <c r="G2454" s="322"/>
      <c r="H2454" s="322"/>
      <c r="I2454" s="322"/>
      <c r="J2454" s="322"/>
      <c r="K2454" s="322"/>
      <c r="L2454" s="322"/>
      <c r="M2454" s="322"/>
      <c r="N2454" s="322"/>
      <c r="O2454" s="322"/>
      <c r="P2454" s="322"/>
      <c r="Q2454" s="322"/>
      <c r="R2454" s="322"/>
      <c r="S2454" s="322"/>
      <c r="T2454" s="322"/>
      <c r="U2454" s="322"/>
    </row>
    <row r="2455" spans="3:21" ht="18">
      <c r="C2455" s="321"/>
      <c r="D2455" s="322"/>
      <c r="E2455" s="322"/>
      <c r="F2455" s="322"/>
      <c r="G2455" s="322"/>
      <c r="H2455" s="322"/>
      <c r="I2455" s="322"/>
      <c r="J2455" s="322"/>
      <c r="K2455" s="322"/>
      <c r="L2455" s="322"/>
      <c r="M2455" s="322"/>
      <c r="N2455" s="322"/>
      <c r="O2455" s="322"/>
      <c r="P2455" s="322"/>
      <c r="Q2455" s="322"/>
      <c r="R2455" s="322"/>
      <c r="S2455" s="322"/>
      <c r="T2455" s="322"/>
      <c r="U2455" s="322"/>
    </row>
    <row r="2456" spans="3:21" ht="18">
      <c r="C2456" s="321"/>
      <c r="D2456" s="322"/>
      <c r="E2456" s="322"/>
      <c r="F2456" s="322"/>
      <c r="G2456" s="322"/>
      <c r="H2456" s="322"/>
      <c r="I2456" s="322"/>
      <c r="J2456" s="322"/>
      <c r="K2456" s="322"/>
      <c r="L2456" s="322"/>
      <c r="M2456" s="322"/>
      <c r="N2456" s="322"/>
      <c r="O2456" s="322"/>
      <c r="P2456" s="322"/>
      <c r="Q2456" s="322"/>
      <c r="R2456" s="322"/>
      <c r="S2456" s="322"/>
      <c r="T2456" s="322"/>
      <c r="U2456" s="322"/>
    </row>
    <row r="2457" spans="3:21" ht="18">
      <c r="C2457" s="321"/>
      <c r="D2457" s="322"/>
      <c r="E2457" s="322"/>
      <c r="F2457" s="322"/>
      <c r="G2457" s="322"/>
      <c r="H2457" s="322"/>
      <c r="I2457" s="322"/>
      <c r="J2457" s="322"/>
      <c r="K2457" s="322"/>
      <c r="L2457" s="322"/>
      <c r="M2457" s="322"/>
      <c r="N2457" s="322"/>
      <c r="O2457" s="322"/>
      <c r="P2457" s="322"/>
      <c r="Q2457" s="322"/>
      <c r="R2457" s="322"/>
      <c r="S2457" s="322"/>
      <c r="T2457" s="322"/>
      <c r="U2457" s="322"/>
    </row>
    <row r="2458" spans="3:21" ht="18">
      <c r="C2458" s="321"/>
      <c r="D2458" s="322"/>
      <c r="E2458" s="322"/>
      <c r="F2458" s="322"/>
      <c r="G2458" s="322"/>
      <c r="H2458" s="322"/>
      <c r="I2458" s="322"/>
      <c r="J2458" s="322"/>
      <c r="K2458" s="322"/>
      <c r="L2458" s="322"/>
      <c r="M2458" s="322"/>
      <c r="N2458" s="322"/>
      <c r="O2458" s="322"/>
      <c r="P2458" s="322"/>
      <c r="Q2458" s="322"/>
      <c r="R2458" s="322"/>
      <c r="S2458" s="322"/>
      <c r="T2458" s="322"/>
      <c r="U2458" s="322"/>
    </row>
    <row r="2459" spans="3:21" ht="18">
      <c r="C2459" s="321"/>
      <c r="D2459" s="322"/>
      <c r="E2459" s="322"/>
      <c r="F2459" s="322"/>
      <c r="G2459" s="322"/>
      <c r="H2459" s="322"/>
      <c r="I2459" s="322"/>
      <c r="J2459" s="322"/>
      <c r="K2459" s="322"/>
      <c r="L2459" s="322"/>
      <c r="M2459" s="322"/>
      <c r="N2459" s="322"/>
      <c r="O2459" s="322"/>
      <c r="P2459" s="322"/>
      <c r="Q2459" s="322"/>
      <c r="R2459" s="322"/>
      <c r="S2459" s="322"/>
      <c r="T2459" s="322"/>
      <c r="U2459" s="322"/>
    </row>
    <row r="2460" spans="3:21" ht="18">
      <c r="C2460" s="321"/>
      <c r="D2460" s="322"/>
      <c r="E2460" s="322"/>
      <c r="F2460" s="322"/>
      <c r="G2460" s="322"/>
      <c r="H2460" s="322"/>
      <c r="I2460" s="322"/>
      <c r="J2460" s="322"/>
      <c r="K2460" s="322"/>
      <c r="L2460" s="322"/>
      <c r="M2460" s="322"/>
      <c r="N2460" s="322"/>
      <c r="O2460" s="322"/>
      <c r="P2460" s="322"/>
      <c r="Q2460" s="322"/>
      <c r="R2460" s="322"/>
      <c r="S2460" s="322"/>
      <c r="T2460" s="322"/>
      <c r="U2460" s="322"/>
    </row>
    <row r="2461" spans="3:21" ht="18">
      <c r="C2461" s="321"/>
      <c r="D2461" s="322"/>
      <c r="E2461" s="322"/>
      <c r="F2461" s="322"/>
      <c r="G2461" s="322"/>
      <c r="H2461" s="322"/>
      <c r="I2461" s="322"/>
      <c r="J2461" s="322"/>
      <c r="K2461" s="322"/>
      <c r="L2461" s="322"/>
      <c r="M2461" s="322"/>
      <c r="N2461" s="322"/>
      <c r="O2461" s="322"/>
      <c r="P2461" s="322"/>
      <c r="Q2461" s="322"/>
      <c r="R2461" s="322"/>
      <c r="S2461" s="322"/>
      <c r="T2461" s="322"/>
      <c r="U2461" s="322"/>
    </row>
    <row r="2462" spans="3:21" ht="18">
      <c r="C2462" s="321"/>
      <c r="D2462" s="322"/>
      <c r="E2462" s="322"/>
      <c r="F2462" s="322"/>
      <c r="G2462" s="322"/>
      <c r="H2462" s="322"/>
      <c r="I2462" s="322"/>
      <c r="J2462" s="322"/>
      <c r="K2462" s="322"/>
      <c r="L2462" s="322"/>
      <c r="M2462" s="322"/>
      <c r="N2462" s="322"/>
      <c r="O2462" s="322"/>
      <c r="P2462" s="322"/>
      <c r="Q2462" s="322"/>
      <c r="R2462" s="322"/>
      <c r="S2462" s="322"/>
      <c r="T2462" s="322"/>
      <c r="U2462" s="322"/>
    </row>
    <row r="2463" spans="3:21" ht="18">
      <c r="C2463" s="321"/>
      <c r="D2463" s="322"/>
      <c r="E2463" s="322"/>
      <c r="F2463" s="322"/>
      <c r="G2463" s="322"/>
      <c r="H2463" s="322"/>
      <c r="I2463" s="322"/>
      <c r="J2463" s="322"/>
      <c r="K2463" s="322"/>
      <c r="L2463" s="322"/>
      <c r="M2463" s="322"/>
      <c r="N2463" s="322"/>
      <c r="O2463" s="322"/>
      <c r="P2463" s="322"/>
      <c r="Q2463" s="322"/>
      <c r="R2463" s="322"/>
      <c r="S2463" s="322"/>
      <c r="T2463" s="322"/>
      <c r="U2463" s="322"/>
    </row>
    <row r="2464" spans="3:21" ht="18">
      <c r="C2464" s="321"/>
      <c r="D2464" s="322"/>
      <c r="E2464" s="322"/>
      <c r="F2464" s="322"/>
      <c r="G2464" s="322"/>
      <c r="H2464" s="322"/>
      <c r="I2464" s="322"/>
      <c r="J2464" s="322"/>
      <c r="K2464" s="322"/>
      <c r="L2464" s="322"/>
      <c r="M2464" s="322"/>
      <c r="N2464" s="322"/>
      <c r="O2464" s="322"/>
      <c r="P2464" s="322"/>
      <c r="Q2464" s="322"/>
      <c r="R2464" s="322"/>
      <c r="S2464" s="322"/>
      <c r="T2464" s="322"/>
      <c r="U2464" s="322"/>
    </row>
    <row r="2465" spans="3:21" ht="18">
      <c r="C2465" s="321"/>
      <c r="D2465" s="322"/>
      <c r="E2465" s="322"/>
      <c r="F2465" s="322"/>
      <c r="G2465" s="322"/>
      <c r="H2465" s="322"/>
      <c r="I2465" s="322"/>
      <c r="J2465" s="322"/>
      <c r="K2465" s="322"/>
      <c r="L2465" s="322"/>
      <c r="M2465" s="322"/>
      <c r="N2465" s="322"/>
      <c r="O2465" s="322"/>
      <c r="P2465" s="322"/>
      <c r="Q2465" s="322"/>
      <c r="R2465" s="322"/>
      <c r="S2465" s="322"/>
      <c r="T2465" s="322"/>
      <c r="U2465" s="322"/>
    </row>
    <row r="2466" spans="3:21" ht="18">
      <c r="C2466" s="321"/>
      <c r="D2466" s="322"/>
      <c r="E2466" s="322"/>
      <c r="F2466" s="322"/>
      <c r="G2466" s="322"/>
      <c r="H2466" s="322"/>
      <c r="I2466" s="322"/>
      <c r="J2466" s="322"/>
      <c r="K2466" s="322"/>
      <c r="L2466" s="322"/>
      <c r="M2466" s="322"/>
      <c r="N2466" s="322"/>
      <c r="O2466" s="322"/>
      <c r="P2466" s="322"/>
      <c r="Q2466" s="322"/>
      <c r="R2466" s="322"/>
      <c r="S2466" s="322"/>
      <c r="T2466" s="322"/>
      <c r="U2466" s="322"/>
    </row>
    <row r="2467" spans="3:21" ht="18">
      <c r="C2467" s="321"/>
      <c r="D2467" s="322"/>
      <c r="E2467" s="322"/>
      <c r="F2467" s="322"/>
      <c r="G2467" s="322"/>
      <c r="H2467" s="322"/>
      <c r="I2467" s="322"/>
      <c r="J2467" s="322"/>
      <c r="K2467" s="322"/>
      <c r="L2467" s="322"/>
      <c r="M2467" s="322"/>
      <c r="N2467" s="322"/>
      <c r="O2467" s="322"/>
      <c r="P2467" s="322"/>
      <c r="Q2467" s="322"/>
      <c r="R2467" s="322"/>
      <c r="S2467" s="322"/>
      <c r="T2467" s="322"/>
      <c r="U2467" s="322"/>
    </row>
    <row r="2468" spans="3:21" ht="18">
      <c r="C2468" s="321"/>
      <c r="D2468" s="322"/>
      <c r="E2468" s="322"/>
      <c r="F2468" s="322"/>
      <c r="G2468" s="322"/>
      <c r="H2468" s="322"/>
      <c r="I2468" s="322"/>
      <c r="J2468" s="322"/>
      <c r="K2468" s="322"/>
      <c r="L2468" s="322"/>
      <c r="M2468" s="322"/>
      <c r="N2468" s="322"/>
      <c r="O2468" s="322"/>
      <c r="P2468" s="322"/>
      <c r="Q2468" s="322"/>
      <c r="R2468" s="322"/>
      <c r="S2468" s="322"/>
      <c r="T2468" s="322"/>
      <c r="U2468" s="322"/>
    </row>
    <row r="2469" spans="3:21" ht="18">
      <c r="C2469" s="321"/>
      <c r="D2469" s="322"/>
      <c r="E2469" s="322"/>
      <c r="F2469" s="322"/>
      <c r="G2469" s="322"/>
      <c r="H2469" s="322"/>
      <c r="I2469" s="322"/>
      <c r="J2469" s="322"/>
      <c r="K2469" s="322"/>
      <c r="L2469" s="322"/>
      <c r="M2469" s="322"/>
      <c r="N2469" s="322"/>
      <c r="O2469" s="322"/>
      <c r="P2469" s="322"/>
      <c r="Q2469" s="322"/>
      <c r="R2469" s="322"/>
      <c r="S2469" s="322"/>
      <c r="T2469" s="322"/>
      <c r="U2469" s="322"/>
    </row>
    <row r="2470" spans="3:21" ht="18">
      <c r="C2470" s="321"/>
      <c r="D2470" s="322"/>
      <c r="E2470" s="322"/>
      <c r="F2470" s="322"/>
      <c r="G2470" s="322"/>
      <c r="H2470" s="322"/>
      <c r="I2470" s="322"/>
      <c r="J2470" s="322"/>
      <c r="K2470" s="322"/>
      <c r="L2470" s="322"/>
      <c r="M2470" s="322"/>
      <c r="N2470" s="322"/>
      <c r="O2470" s="322"/>
      <c r="P2470" s="322"/>
      <c r="Q2470" s="322"/>
      <c r="R2470" s="322"/>
      <c r="S2470" s="322"/>
      <c r="T2470" s="322"/>
      <c r="U2470" s="322"/>
    </row>
    <row r="2471" spans="3:21" ht="18">
      <c r="C2471" s="321"/>
      <c r="D2471" s="322"/>
      <c r="E2471" s="322"/>
      <c r="F2471" s="322"/>
      <c r="G2471" s="322"/>
      <c r="H2471" s="322"/>
      <c r="I2471" s="322"/>
      <c r="J2471" s="322"/>
      <c r="K2471" s="322"/>
      <c r="L2471" s="322"/>
      <c r="M2471" s="322"/>
      <c r="N2471" s="322"/>
      <c r="O2471" s="322"/>
      <c r="P2471" s="322"/>
      <c r="Q2471" s="322"/>
      <c r="R2471" s="322"/>
      <c r="S2471" s="322"/>
      <c r="T2471" s="322"/>
      <c r="U2471" s="322"/>
    </row>
    <row r="2472" spans="3:21" ht="18">
      <c r="C2472" s="321"/>
      <c r="D2472" s="322"/>
      <c r="E2472" s="322"/>
      <c r="F2472" s="322"/>
      <c r="G2472" s="322"/>
      <c r="H2472" s="322"/>
      <c r="I2472" s="322"/>
      <c r="J2472" s="322"/>
      <c r="K2472" s="322"/>
      <c r="L2472" s="322"/>
      <c r="M2472" s="322"/>
      <c r="N2472" s="322"/>
      <c r="O2472" s="322"/>
      <c r="P2472" s="322"/>
      <c r="Q2472" s="322"/>
      <c r="R2472" s="322"/>
      <c r="S2472" s="322"/>
      <c r="T2472" s="322"/>
      <c r="U2472" s="322"/>
    </row>
    <row r="2473" spans="3:21" ht="18">
      <c r="C2473" s="321"/>
      <c r="D2473" s="322"/>
      <c r="E2473" s="322"/>
      <c r="F2473" s="322"/>
      <c r="G2473" s="322"/>
      <c r="H2473" s="322"/>
      <c r="I2473" s="322"/>
      <c r="J2473" s="322"/>
      <c r="K2473" s="322"/>
      <c r="L2473" s="322"/>
      <c r="M2473" s="322"/>
      <c r="N2473" s="322"/>
      <c r="O2473" s="322"/>
      <c r="P2473" s="322"/>
      <c r="Q2473" s="322"/>
      <c r="R2473" s="322"/>
      <c r="S2473" s="322"/>
      <c r="T2473" s="322"/>
      <c r="U2473" s="322"/>
    </row>
    <row r="2474" spans="3:21" ht="18">
      <c r="C2474" s="321"/>
      <c r="D2474" s="322"/>
      <c r="E2474" s="322"/>
      <c r="F2474" s="322"/>
      <c r="G2474" s="322"/>
      <c r="H2474" s="322"/>
      <c r="I2474" s="322"/>
      <c r="J2474" s="322"/>
      <c r="K2474" s="322"/>
      <c r="L2474" s="322"/>
      <c r="M2474" s="322"/>
      <c r="N2474" s="322"/>
      <c r="O2474" s="322"/>
      <c r="P2474" s="322"/>
      <c r="Q2474" s="322"/>
      <c r="R2474" s="322"/>
      <c r="S2474" s="322"/>
      <c r="T2474" s="322"/>
      <c r="U2474" s="322"/>
    </row>
    <row r="2475" spans="3:21" ht="18">
      <c r="C2475" s="321"/>
      <c r="D2475" s="322"/>
      <c r="E2475" s="322"/>
      <c r="F2475" s="322"/>
      <c r="G2475" s="322"/>
      <c r="H2475" s="322"/>
      <c r="I2475" s="322"/>
      <c r="J2475" s="322"/>
      <c r="K2475" s="322"/>
      <c r="L2475" s="322"/>
      <c r="M2475" s="322"/>
      <c r="N2475" s="322"/>
      <c r="O2475" s="322"/>
      <c r="P2475" s="322"/>
      <c r="Q2475" s="322"/>
      <c r="R2475" s="322"/>
      <c r="S2475" s="322"/>
      <c r="T2475" s="322"/>
      <c r="U2475" s="322"/>
    </row>
    <row r="2476" spans="3:21" ht="18">
      <c r="C2476" s="321"/>
      <c r="D2476" s="322"/>
      <c r="E2476" s="322"/>
      <c r="F2476" s="322"/>
      <c r="G2476" s="322"/>
      <c r="H2476" s="322"/>
      <c r="I2476" s="322"/>
      <c r="J2476" s="322"/>
      <c r="K2476" s="322"/>
      <c r="L2476" s="322"/>
      <c r="M2476" s="322"/>
      <c r="N2476" s="322"/>
      <c r="O2476" s="322"/>
      <c r="P2476" s="322"/>
      <c r="Q2476" s="322"/>
      <c r="R2476" s="322"/>
      <c r="S2476" s="322"/>
      <c r="T2476" s="322"/>
      <c r="U2476" s="322"/>
    </row>
    <row r="2477" spans="3:21" ht="18">
      <c r="C2477" s="321"/>
      <c r="D2477" s="322"/>
      <c r="E2477" s="322"/>
      <c r="F2477" s="322"/>
      <c r="G2477" s="322"/>
      <c r="H2477" s="322"/>
      <c r="I2477" s="322"/>
      <c r="J2477" s="322"/>
      <c r="K2477" s="322"/>
      <c r="L2477" s="322"/>
      <c r="M2477" s="322"/>
      <c r="N2477" s="322"/>
      <c r="O2477" s="322"/>
      <c r="P2477" s="322"/>
      <c r="Q2477" s="322"/>
      <c r="R2477" s="322"/>
      <c r="S2477" s="322"/>
      <c r="T2477" s="322"/>
      <c r="U2477" s="322"/>
    </row>
    <row r="2478" spans="3:21" ht="18">
      <c r="C2478" s="321"/>
      <c r="D2478" s="322"/>
      <c r="E2478" s="322"/>
      <c r="F2478" s="322"/>
      <c r="G2478" s="322"/>
      <c r="H2478" s="322"/>
      <c r="I2478" s="322"/>
      <c r="J2478" s="322"/>
      <c r="K2478" s="322"/>
      <c r="L2478" s="322"/>
      <c r="M2478" s="322"/>
      <c r="N2478" s="322"/>
      <c r="O2478" s="322"/>
      <c r="P2478" s="322"/>
      <c r="Q2478" s="322"/>
      <c r="R2478" s="322"/>
      <c r="S2478" s="322"/>
      <c r="T2478" s="322"/>
      <c r="U2478" s="322"/>
    </row>
    <row r="2479" spans="3:21" ht="18">
      <c r="C2479" s="321"/>
      <c r="D2479" s="322"/>
      <c r="E2479" s="322"/>
      <c r="F2479" s="322"/>
      <c r="G2479" s="322"/>
      <c r="H2479" s="322"/>
      <c r="I2479" s="322"/>
      <c r="J2479" s="322"/>
      <c r="K2479" s="322"/>
      <c r="L2479" s="322"/>
      <c r="M2479" s="322"/>
      <c r="N2479" s="322"/>
      <c r="O2479" s="322"/>
      <c r="P2479" s="322"/>
      <c r="Q2479" s="322"/>
      <c r="R2479" s="322"/>
      <c r="S2479" s="322"/>
      <c r="T2479" s="322"/>
      <c r="U2479" s="322"/>
    </row>
    <row r="2480" spans="3:21" ht="18">
      <c r="C2480" s="321"/>
      <c r="D2480" s="322"/>
      <c r="E2480" s="322"/>
      <c r="F2480" s="322"/>
      <c r="G2480" s="322"/>
      <c r="H2480" s="322"/>
      <c r="I2480" s="322"/>
      <c r="J2480" s="322"/>
      <c r="K2480" s="322"/>
      <c r="L2480" s="322"/>
      <c r="M2480" s="322"/>
      <c r="N2480" s="322"/>
      <c r="O2480" s="322"/>
      <c r="P2480" s="322"/>
      <c r="Q2480" s="322"/>
      <c r="R2480" s="322"/>
      <c r="S2480" s="322"/>
      <c r="T2480" s="322"/>
      <c r="U2480" s="322"/>
    </row>
    <row r="2481" spans="3:21" ht="18">
      <c r="C2481" s="321"/>
      <c r="D2481" s="322"/>
      <c r="E2481" s="322"/>
      <c r="F2481" s="322"/>
      <c r="G2481" s="322"/>
      <c r="H2481" s="322"/>
      <c r="I2481" s="322"/>
      <c r="J2481" s="322"/>
      <c r="K2481" s="322"/>
      <c r="L2481" s="322"/>
      <c r="M2481" s="322"/>
      <c r="N2481" s="322"/>
      <c r="O2481" s="322"/>
      <c r="P2481" s="322"/>
      <c r="Q2481" s="322"/>
      <c r="R2481" s="322"/>
      <c r="S2481" s="322"/>
      <c r="T2481" s="322"/>
      <c r="U2481" s="322"/>
    </row>
    <row r="2482" spans="3:21" ht="18">
      <c r="C2482" s="321"/>
      <c r="D2482" s="322"/>
      <c r="E2482" s="322"/>
      <c r="F2482" s="322"/>
      <c r="G2482" s="322"/>
      <c r="H2482" s="322"/>
      <c r="I2482" s="322"/>
      <c r="J2482" s="322"/>
      <c r="K2482" s="322"/>
      <c r="L2482" s="322"/>
      <c r="M2482" s="322"/>
      <c r="N2482" s="322"/>
      <c r="O2482" s="322"/>
      <c r="P2482" s="322"/>
      <c r="Q2482" s="322"/>
      <c r="R2482" s="322"/>
      <c r="S2482" s="322"/>
      <c r="T2482" s="322"/>
      <c r="U2482" s="322"/>
    </row>
    <row r="2483" spans="3:21" ht="18">
      <c r="C2483" s="321"/>
      <c r="D2483" s="322"/>
      <c r="E2483" s="322"/>
      <c r="F2483" s="322"/>
      <c r="G2483" s="322"/>
      <c r="H2483" s="322"/>
      <c r="I2483" s="322"/>
      <c r="J2483" s="322"/>
      <c r="K2483" s="322"/>
      <c r="L2483" s="322"/>
      <c r="M2483" s="322"/>
      <c r="N2483" s="322"/>
      <c r="O2483" s="322"/>
      <c r="P2483" s="322"/>
      <c r="Q2483" s="322"/>
      <c r="R2483" s="322"/>
      <c r="S2483" s="322"/>
      <c r="T2483" s="322"/>
      <c r="U2483" s="322"/>
    </row>
    <row r="2484" spans="3:21" ht="18">
      <c r="C2484" s="321"/>
      <c r="D2484" s="322"/>
      <c r="E2484" s="322"/>
      <c r="F2484" s="322"/>
      <c r="G2484" s="322"/>
      <c r="H2484" s="322"/>
      <c r="I2484" s="322"/>
      <c r="J2484" s="322"/>
      <c r="K2484" s="322"/>
      <c r="L2484" s="322"/>
      <c r="M2484" s="322"/>
      <c r="N2484" s="322"/>
      <c r="O2484" s="322"/>
      <c r="P2484" s="322"/>
      <c r="Q2484" s="322"/>
      <c r="R2484" s="322"/>
      <c r="S2484" s="322"/>
      <c r="T2484" s="322"/>
      <c r="U2484" s="322"/>
    </row>
    <row r="2485" spans="3:21" ht="18">
      <c r="C2485" s="321"/>
      <c r="D2485" s="322"/>
      <c r="E2485" s="322"/>
      <c r="F2485" s="322"/>
      <c r="G2485" s="322"/>
      <c r="H2485" s="322"/>
      <c r="I2485" s="322"/>
      <c r="J2485" s="322"/>
      <c r="K2485" s="322"/>
      <c r="L2485" s="322"/>
      <c r="M2485" s="322"/>
      <c r="N2485" s="322"/>
      <c r="O2485" s="322"/>
      <c r="P2485" s="322"/>
      <c r="Q2485" s="322"/>
      <c r="R2485" s="322"/>
      <c r="S2485" s="322"/>
      <c r="T2485" s="322"/>
      <c r="U2485" s="322"/>
    </row>
    <row r="2486" spans="3:21" ht="18">
      <c r="C2486" s="321"/>
      <c r="D2486" s="322"/>
      <c r="E2486" s="322"/>
      <c r="F2486" s="322"/>
      <c r="G2486" s="322"/>
      <c r="H2486" s="322"/>
      <c r="I2486" s="322"/>
      <c r="J2486" s="322"/>
      <c r="K2486" s="322"/>
      <c r="L2486" s="322"/>
      <c r="M2486" s="322"/>
      <c r="N2486" s="322"/>
      <c r="O2486" s="322"/>
      <c r="P2486" s="322"/>
      <c r="Q2486" s="322"/>
      <c r="R2486" s="322"/>
      <c r="S2486" s="322"/>
      <c r="T2486" s="322"/>
      <c r="U2486" s="322"/>
    </row>
    <row r="2487" spans="3:21" ht="18">
      <c r="C2487" s="321"/>
      <c r="D2487" s="322"/>
      <c r="E2487" s="322"/>
      <c r="F2487" s="322"/>
      <c r="G2487" s="322"/>
      <c r="H2487" s="322"/>
      <c r="I2487" s="322"/>
      <c r="J2487" s="322"/>
      <c r="K2487" s="322"/>
      <c r="L2487" s="322"/>
      <c r="M2487" s="322"/>
      <c r="N2487" s="322"/>
      <c r="O2487" s="322"/>
      <c r="P2487" s="322"/>
      <c r="Q2487" s="322"/>
      <c r="R2487" s="322"/>
      <c r="S2487" s="322"/>
      <c r="T2487" s="322"/>
      <c r="U2487" s="322"/>
    </row>
    <row r="2488" spans="3:21" ht="18">
      <c r="C2488" s="321"/>
      <c r="D2488" s="322"/>
      <c r="E2488" s="322"/>
      <c r="F2488" s="322"/>
      <c r="G2488" s="322"/>
      <c r="H2488" s="322"/>
      <c r="I2488" s="322"/>
      <c r="J2488" s="322"/>
      <c r="K2488" s="322"/>
      <c r="L2488" s="322"/>
      <c r="M2488" s="322"/>
      <c r="N2488" s="322"/>
      <c r="O2488" s="322"/>
      <c r="P2488" s="322"/>
      <c r="Q2488" s="322"/>
      <c r="R2488" s="322"/>
      <c r="S2488" s="322"/>
      <c r="T2488" s="322"/>
      <c r="U2488" s="322"/>
    </row>
    <row r="2489" spans="3:21" ht="18">
      <c r="C2489" s="321"/>
      <c r="D2489" s="322"/>
      <c r="E2489" s="322"/>
      <c r="F2489" s="322"/>
      <c r="G2489" s="322"/>
      <c r="H2489" s="322"/>
      <c r="I2489" s="322"/>
      <c r="J2489" s="322"/>
      <c r="K2489" s="322"/>
      <c r="L2489" s="322"/>
      <c r="M2489" s="322"/>
      <c r="N2489" s="322"/>
      <c r="O2489" s="322"/>
      <c r="P2489" s="322"/>
      <c r="Q2489" s="322"/>
      <c r="R2489" s="322"/>
      <c r="S2489" s="322"/>
      <c r="T2489" s="322"/>
      <c r="U2489" s="322"/>
    </row>
    <row r="2490" spans="3:21" ht="18">
      <c r="C2490" s="321"/>
      <c r="D2490" s="322"/>
      <c r="E2490" s="322"/>
      <c r="F2490" s="322"/>
      <c r="G2490" s="322"/>
      <c r="H2490" s="322"/>
      <c r="I2490" s="322"/>
      <c r="J2490" s="322"/>
      <c r="K2490" s="322"/>
      <c r="L2490" s="322"/>
      <c r="M2490" s="322"/>
      <c r="N2490" s="322"/>
      <c r="O2490" s="322"/>
      <c r="P2490" s="322"/>
      <c r="Q2490" s="322"/>
      <c r="R2490" s="322"/>
      <c r="S2490" s="322"/>
      <c r="T2490" s="322"/>
      <c r="U2490" s="322"/>
    </row>
    <row r="2491" spans="3:21" ht="18">
      <c r="C2491" s="321"/>
      <c r="D2491" s="322"/>
      <c r="E2491" s="322"/>
      <c r="F2491" s="322"/>
      <c r="G2491" s="322"/>
      <c r="H2491" s="322"/>
      <c r="I2491" s="322"/>
      <c r="J2491" s="322"/>
      <c r="K2491" s="322"/>
      <c r="L2491" s="322"/>
      <c r="M2491" s="322"/>
      <c r="N2491" s="322"/>
      <c r="O2491" s="322"/>
      <c r="P2491" s="322"/>
      <c r="Q2491" s="322"/>
      <c r="R2491" s="322"/>
      <c r="S2491" s="322"/>
      <c r="T2491" s="322"/>
      <c r="U2491" s="322"/>
    </row>
    <row r="2492" spans="3:21" ht="18">
      <c r="C2492" s="321"/>
      <c r="D2492" s="322"/>
      <c r="E2492" s="322"/>
      <c r="F2492" s="322"/>
      <c r="G2492" s="322"/>
      <c r="H2492" s="322"/>
      <c r="I2492" s="322"/>
      <c r="J2492" s="322"/>
      <c r="K2492" s="322"/>
      <c r="L2492" s="322"/>
      <c r="M2492" s="322"/>
      <c r="N2492" s="322"/>
      <c r="O2492" s="322"/>
      <c r="P2492" s="322"/>
      <c r="Q2492" s="322"/>
      <c r="R2492" s="322"/>
      <c r="S2492" s="322"/>
      <c r="T2492" s="322"/>
      <c r="U2492" s="322"/>
    </row>
    <row r="2493" spans="3:21" ht="18">
      <c r="C2493" s="321"/>
      <c r="D2493" s="322"/>
      <c r="E2493" s="322"/>
      <c r="F2493" s="322"/>
      <c r="G2493" s="322"/>
      <c r="H2493" s="322"/>
      <c r="I2493" s="322"/>
      <c r="J2493" s="322"/>
      <c r="K2493" s="322"/>
      <c r="L2493" s="322"/>
      <c r="M2493" s="322"/>
      <c r="N2493" s="322"/>
      <c r="O2493" s="322"/>
      <c r="P2493" s="322"/>
      <c r="Q2493" s="322"/>
      <c r="R2493" s="322"/>
      <c r="S2493" s="322"/>
      <c r="T2493" s="322"/>
      <c r="U2493" s="322"/>
    </row>
    <row r="2494" spans="3:21" ht="18">
      <c r="C2494" s="321"/>
      <c r="D2494" s="322"/>
      <c r="E2494" s="322"/>
      <c r="F2494" s="322"/>
      <c r="G2494" s="322"/>
      <c r="H2494" s="322"/>
      <c r="I2494" s="322"/>
      <c r="J2494" s="322"/>
      <c r="K2494" s="322"/>
      <c r="L2494" s="322"/>
      <c r="M2494" s="322"/>
      <c r="N2494" s="322"/>
      <c r="O2494" s="322"/>
      <c r="P2494" s="322"/>
      <c r="Q2494" s="322"/>
      <c r="R2494" s="322"/>
      <c r="S2494" s="322"/>
      <c r="T2494" s="322"/>
      <c r="U2494" s="322"/>
    </row>
    <row r="2495" spans="3:21" ht="18">
      <c r="C2495" s="321"/>
      <c r="D2495" s="322"/>
      <c r="E2495" s="322"/>
      <c r="F2495" s="322"/>
      <c r="G2495" s="322"/>
      <c r="H2495" s="322"/>
      <c r="I2495" s="322"/>
      <c r="J2495" s="322"/>
      <c r="K2495" s="322"/>
      <c r="L2495" s="322"/>
      <c r="M2495" s="322"/>
      <c r="N2495" s="322"/>
      <c r="O2495" s="322"/>
      <c r="P2495" s="322"/>
      <c r="Q2495" s="322"/>
      <c r="R2495" s="322"/>
      <c r="S2495" s="322"/>
      <c r="T2495" s="322"/>
      <c r="U2495" s="322"/>
    </row>
    <row r="2496" spans="3:21" ht="18">
      <c r="C2496" s="321"/>
      <c r="D2496" s="322"/>
      <c r="E2496" s="322"/>
      <c r="F2496" s="322"/>
      <c r="G2496" s="322"/>
      <c r="H2496" s="322"/>
      <c r="I2496" s="322"/>
      <c r="J2496" s="322"/>
      <c r="K2496" s="322"/>
      <c r="L2496" s="322"/>
      <c r="M2496" s="322"/>
      <c r="N2496" s="322"/>
      <c r="O2496" s="322"/>
      <c r="P2496" s="322"/>
      <c r="Q2496" s="322"/>
      <c r="R2496" s="322"/>
      <c r="S2496" s="322"/>
      <c r="T2496" s="322"/>
      <c r="U2496" s="322"/>
    </row>
    <row r="2497" spans="3:21" ht="18">
      <c r="C2497" s="321"/>
      <c r="D2497" s="322"/>
      <c r="E2497" s="322"/>
      <c r="F2497" s="322"/>
      <c r="G2497" s="322"/>
      <c r="H2497" s="322"/>
      <c r="I2497" s="322"/>
      <c r="J2497" s="322"/>
      <c r="K2497" s="322"/>
      <c r="L2497" s="322"/>
      <c r="M2497" s="322"/>
      <c r="N2497" s="322"/>
      <c r="O2497" s="322"/>
      <c r="P2497" s="322"/>
      <c r="Q2497" s="322"/>
      <c r="R2497" s="322"/>
      <c r="S2497" s="322"/>
      <c r="T2497" s="322"/>
      <c r="U2497" s="322"/>
    </row>
    <row r="2498" spans="3:21" ht="18">
      <c r="C2498" s="321"/>
      <c r="D2498" s="322"/>
      <c r="E2498" s="322"/>
      <c r="F2498" s="322"/>
      <c r="G2498" s="322"/>
      <c r="H2498" s="322"/>
      <c r="I2498" s="322"/>
      <c r="J2498" s="322"/>
      <c r="K2498" s="322"/>
      <c r="L2498" s="322"/>
      <c r="M2498" s="322"/>
      <c r="N2498" s="322"/>
      <c r="O2498" s="322"/>
      <c r="P2498" s="322"/>
      <c r="Q2498" s="322"/>
      <c r="R2498" s="322"/>
      <c r="S2498" s="322"/>
      <c r="T2498" s="322"/>
      <c r="U2498" s="322"/>
    </row>
    <row r="2499" spans="3:21" ht="18">
      <c r="C2499" s="321"/>
      <c r="D2499" s="322"/>
      <c r="E2499" s="322"/>
      <c r="F2499" s="322"/>
      <c r="G2499" s="322"/>
      <c r="H2499" s="322"/>
      <c r="I2499" s="322"/>
      <c r="J2499" s="322"/>
      <c r="K2499" s="322"/>
      <c r="L2499" s="322"/>
      <c r="M2499" s="322"/>
      <c r="N2499" s="322"/>
      <c r="O2499" s="322"/>
      <c r="P2499" s="322"/>
      <c r="Q2499" s="322"/>
      <c r="R2499" s="322"/>
      <c r="S2499" s="322"/>
      <c r="T2499" s="322"/>
      <c r="U2499" s="322"/>
    </row>
    <row r="2500" spans="3:21" ht="18">
      <c r="C2500" s="321"/>
      <c r="D2500" s="322"/>
      <c r="E2500" s="322"/>
      <c r="F2500" s="322"/>
      <c r="G2500" s="322"/>
      <c r="H2500" s="322"/>
      <c r="I2500" s="322"/>
      <c r="J2500" s="322"/>
      <c r="K2500" s="322"/>
      <c r="L2500" s="322"/>
      <c r="M2500" s="322"/>
      <c r="N2500" s="322"/>
      <c r="O2500" s="322"/>
      <c r="P2500" s="322"/>
      <c r="Q2500" s="322"/>
      <c r="R2500" s="322"/>
      <c r="S2500" s="322"/>
      <c r="T2500" s="322"/>
      <c r="U2500" s="322"/>
    </row>
    <row r="2501" spans="3:21" ht="18">
      <c r="C2501" s="321"/>
      <c r="D2501" s="322"/>
      <c r="E2501" s="322"/>
      <c r="F2501" s="322"/>
      <c r="G2501" s="322"/>
      <c r="H2501" s="322"/>
      <c r="I2501" s="322"/>
      <c r="J2501" s="322"/>
      <c r="K2501" s="322"/>
      <c r="L2501" s="322"/>
      <c r="M2501" s="322"/>
      <c r="N2501" s="322"/>
      <c r="O2501" s="322"/>
      <c r="P2501" s="322"/>
      <c r="Q2501" s="322"/>
      <c r="R2501" s="322"/>
      <c r="S2501" s="322"/>
      <c r="T2501" s="322"/>
      <c r="U2501" s="322"/>
    </row>
    <row r="2502" spans="3:21" ht="18">
      <c r="C2502" s="321"/>
      <c r="D2502" s="322"/>
      <c r="E2502" s="322"/>
      <c r="F2502" s="322"/>
      <c r="G2502" s="322"/>
      <c r="H2502" s="322"/>
      <c r="I2502" s="322"/>
      <c r="J2502" s="322"/>
      <c r="K2502" s="322"/>
      <c r="L2502" s="322"/>
      <c r="M2502" s="322"/>
      <c r="N2502" s="322"/>
      <c r="O2502" s="322"/>
      <c r="P2502" s="322"/>
      <c r="Q2502" s="322"/>
      <c r="R2502" s="322"/>
      <c r="S2502" s="322"/>
      <c r="T2502" s="322"/>
      <c r="U2502" s="322"/>
    </row>
    <row r="2503" spans="3:21" ht="18">
      <c r="C2503" s="321"/>
      <c r="D2503" s="322"/>
      <c r="E2503" s="322"/>
      <c r="F2503" s="322"/>
      <c r="G2503" s="322"/>
      <c r="H2503" s="322"/>
      <c r="I2503" s="322"/>
      <c r="J2503" s="322"/>
      <c r="K2503" s="322"/>
      <c r="L2503" s="322"/>
      <c r="M2503" s="322"/>
      <c r="N2503" s="322"/>
      <c r="O2503" s="322"/>
      <c r="P2503" s="322"/>
      <c r="Q2503" s="322"/>
      <c r="R2503" s="322"/>
      <c r="S2503" s="322"/>
      <c r="T2503" s="322"/>
      <c r="U2503" s="322"/>
    </row>
    <row r="2504" spans="3:21" ht="18">
      <c r="C2504" s="321"/>
      <c r="D2504" s="322"/>
      <c r="E2504" s="322"/>
      <c r="F2504" s="322"/>
      <c r="G2504" s="322"/>
      <c r="H2504" s="322"/>
      <c r="I2504" s="322"/>
      <c r="J2504" s="322"/>
      <c r="K2504" s="322"/>
      <c r="L2504" s="322"/>
      <c r="M2504" s="322"/>
      <c r="N2504" s="322"/>
      <c r="O2504" s="322"/>
      <c r="P2504" s="322"/>
      <c r="Q2504" s="322"/>
      <c r="R2504" s="322"/>
      <c r="S2504" s="322"/>
      <c r="T2504" s="322"/>
      <c r="U2504" s="322"/>
    </row>
    <row r="2505" spans="3:21" ht="18">
      <c r="C2505" s="321"/>
      <c r="D2505" s="322"/>
      <c r="E2505" s="322"/>
      <c r="F2505" s="322"/>
      <c r="G2505" s="322"/>
      <c r="H2505" s="322"/>
      <c r="I2505" s="322"/>
      <c r="J2505" s="322"/>
      <c r="K2505" s="322"/>
      <c r="L2505" s="322"/>
      <c r="M2505" s="322"/>
      <c r="N2505" s="322"/>
      <c r="O2505" s="322"/>
      <c r="P2505" s="322"/>
      <c r="Q2505" s="322"/>
      <c r="R2505" s="322"/>
      <c r="S2505" s="322"/>
      <c r="T2505" s="322"/>
      <c r="U2505" s="322"/>
    </row>
    <row r="2506" spans="3:21" ht="18">
      <c r="C2506" s="321"/>
      <c r="D2506" s="322"/>
      <c r="E2506" s="322"/>
      <c r="F2506" s="322"/>
      <c r="G2506" s="322"/>
      <c r="H2506" s="322"/>
      <c r="I2506" s="322"/>
      <c r="J2506" s="322"/>
      <c r="K2506" s="322"/>
      <c r="L2506" s="322"/>
      <c r="M2506" s="322"/>
      <c r="N2506" s="322"/>
      <c r="O2506" s="322"/>
      <c r="P2506" s="322"/>
      <c r="Q2506" s="322"/>
      <c r="R2506" s="322"/>
      <c r="S2506" s="322"/>
      <c r="T2506" s="322"/>
      <c r="U2506" s="322"/>
    </row>
    <row r="2507" spans="3:21" ht="18">
      <c r="C2507" s="321"/>
      <c r="D2507" s="322"/>
      <c r="E2507" s="322"/>
      <c r="F2507" s="322"/>
      <c r="G2507" s="322"/>
      <c r="H2507" s="322"/>
      <c r="I2507" s="322"/>
      <c r="J2507" s="322"/>
      <c r="K2507" s="322"/>
      <c r="L2507" s="322"/>
      <c r="M2507" s="322"/>
      <c r="N2507" s="322"/>
      <c r="O2507" s="322"/>
      <c r="P2507" s="322"/>
      <c r="Q2507" s="322"/>
      <c r="R2507" s="322"/>
      <c r="S2507" s="322"/>
      <c r="T2507" s="322"/>
      <c r="U2507" s="322"/>
    </row>
    <row r="2508" spans="3:21" ht="18">
      <c r="C2508" s="321"/>
      <c r="D2508" s="322"/>
      <c r="E2508" s="322"/>
      <c r="F2508" s="322"/>
      <c r="G2508" s="322"/>
      <c r="H2508" s="322"/>
      <c r="I2508" s="322"/>
      <c r="J2508" s="322"/>
      <c r="K2508" s="322"/>
      <c r="L2508" s="322"/>
      <c r="M2508" s="322"/>
      <c r="N2508" s="322"/>
      <c r="O2508" s="322"/>
      <c r="P2508" s="322"/>
      <c r="Q2508" s="322"/>
      <c r="R2508" s="322"/>
      <c r="S2508" s="322"/>
      <c r="T2508" s="322"/>
      <c r="U2508" s="322"/>
    </row>
    <row r="2509" spans="3:21" ht="18">
      <c r="C2509" s="321"/>
      <c r="D2509" s="322"/>
      <c r="E2509" s="322"/>
      <c r="F2509" s="322"/>
      <c r="G2509" s="322"/>
      <c r="H2509" s="322"/>
      <c r="I2509" s="322"/>
      <c r="J2509" s="322"/>
      <c r="K2509" s="322"/>
      <c r="L2509" s="322"/>
      <c r="M2509" s="322"/>
      <c r="N2509" s="322"/>
      <c r="O2509" s="322"/>
      <c r="P2509" s="322"/>
      <c r="Q2509" s="322"/>
      <c r="R2509" s="322"/>
      <c r="S2509" s="322"/>
      <c r="T2509" s="322"/>
      <c r="U2509" s="322"/>
    </row>
    <row r="2510" spans="3:21" ht="18">
      <c r="C2510" s="321"/>
      <c r="D2510" s="322"/>
      <c r="E2510" s="322"/>
      <c r="F2510" s="322"/>
      <c r="G2510" s="322"/>
      <c r="H2510" s="322"/>
      <c r="I2510" s="322"/>
      <c r="J2510" s="322"/>
      <c r="K2510" s="322"/>
      <c r="L2510" s="322"/>
      <c r="M2510" s="322"/>
      <c r="N2510" s="322"/>
      <c r="O2510" s="322"/>
      <c r="P2510" s="322"/>
      <c r="Q2510" s="322"/>
      <c r="R2510" s="322"/>
      <c r="S2510" s="322"/>
      <c r="T2510" s="322"/>
      <c r="U2510" s="322"/>
    </row>
    <row r="2511" spans="3:21" ht="18">
      <c r="C2511" s="321"/>
      <c r="D2511" s="322"/>
      <c r="E2511" s="322"/>
      <c r="F2511" s="322"/>
      <c r="G2511" s="322"/>
      <c r="H2511" s="322"/>
      <c r="I2511" s="322"/>
      <c r="J2511" s="322"/>
      <c r="K2511" s="322"/>
      <c r="L2511" s="322"/>
      <c r="M2511" s="322"/>
      <c r="N2511" s="322"/>
      <c r="O2511" s="322"/>
      <c r="P2511" s="322"/>
      <c r="Q2511" s="322"/>
      <c r="R2511" s="322"/>
      <c r="S2511" s="322"/>
      <c r="T2511" s="322"/>
      <c r="U2511" s="322"/>
    </row>
    <row r="2512" spans="3:21" ht="18">
      <c r="C2512" s="321"/>
      <c r="D2512" s="322"/>
      <c r="E2512" s="322"/>
      <c r="F2512" s="322"/>
      <c r="G2512" s="322"/>
      <c r="H2512" s="322"/>
      <c r="I2512" s="322"/>
      <c r="J2512" s="322"/>
      <c r="K2512" s="322"/>
      <c r="L2512" s="322"/>
      <c r="M2512" s="322"/>
      <c r="N2512" s="322"/>
      <c r="O2512" s="322"/>
      <c r="P2512" s="322"/>
      <c r="Q2512" s="322"/>
      <c r="R2512" s="322"/>
      <c r="S2512" s="322"/>
      <c r="T2512" s="322"/>
      <c r="U2512" s="322"/>
    </row>
    <row r="2513" spans="3:21" ht="18">
      <c r="C2513" s="321"/>
      <c r="D2513" s="322"/>
      <c r="E2513" s="322"/>
      <c r="F2513" s="322"/>
      <c r="G2513" s="322"/>
      <c r="H2513" s="322"/>
      <c r="I2513" s="322"/>
      <c r="J2513" s="322"/>
      <c r="K2513" s="322"/>
      <c r="L2513" s="322"/>
      <c r="M2513" s="322"/>
      <c r="N2513" s="322"/>
      <c r="O2513" s="322"/>
      <c r="P2513" s="322"/>
      <c r="Q2513" s="322"/>
      <c r="R2513" s="322"/>
      <c r="S2513" s="322"/>
      <c r="T2513" s="322"/>
      <c r="U2513" s="322"/>
    </row>
    <row r="2514" spans="3:21" ht="18">
      <c r="C2514" s="321"/>
      <c r="D2514" s="322"/>
      <c r="E2514" s="322"/>
      <c r="F2514" s="322"/>
      <c r="G2514" s="322"/>
      <c r="H2514" s="322"/>
      <c r="I2514" s="322"/>
      <c r="J2514" s="322"/>
      <c r="K2514" s="322"/>
      <c r="L2514" s="322"/>
      <c r="M2514" s="322"/>
      <c r="N2514" s="322"/>
      <c r="O2514" s="322"/>
      <c r="P2514" s="322"/>
      <c r="Q2514" s="322"/>
      <c r="R2514" s="322"/>
      <c r="S2514" s="322"/>
      <c r="T2514" s="322"/>
      <c r="U2514" s="322"/>
    </row>
    <row r="2515" spans="3:21" ht="18">
      <c r="C2515" s="321"/>
      <c r="D2515" s="322"/>
      <c r="E2515" s="322"/>
      <c r="F2515" s="322"/>
      <c r="G2515" s="322"/>
      <c r="H2515" s="322"/>
      <c r="I2515" s="322"/>
      <c r="J2515" s="322"/>
      <c r="K2515" s="322"/>
      <c r="L2515" s="322"/>
      <c r="M2515" s="322"/>
      <c r="N2515" s="322"/>
      <c r="O2515" s="322"/>
      <c r="P2515" s="322"/>
      <c r="Q2515" s="322"/>
      <c r="R2515" s="322"/>
      <c r="S2515" s="322"/>
      <c r="T2515" s="322"/>
      <c r="U2515" s="322"/>
    </row>
    <row r="2516" spans="3:21" ht="18">
      <c r="C2516" s="321"/>
      <c r="D2516" s="322"/>
      <c r="E2516" s="322"/>
      <c r="F2516" s="322"/>
      <c r="G2516" s="322"/>
      <c r="H2516" s="322"/>
      <c r="I2516" s="322"/>
      <c r="J2516" s="322"/>
      <c r="K2516" s="322"/>
      <c r="L2516" s="322"/>
      <c r="M2516" s="322"/>
      <c r="N2516" s="322"/>
      <c r="O2516" s="322"/>
      <c r="P2516" s="322"/>
      <c r="Q2516" s="322"/>
      <c r="R2516" s="322"/>
      <c r="S2516" s="322"/>
      <c r="T2516" s="322"/>
      <c r="U2516" s="322"/>
    </row>
    <row r="2517" spans="3:21" ht="18">
      <c r="C2517" s="321"/>
      <c r="D2517" s="322"/>
      <c r="E2517" s="322"/>
      <c r="F2517" s="322"/>
      <c r="G2517" s="322"/>
      <c r="H2517" s="322"/>
      <c r="I2517" s="322"/>
      <c r="J2517" s="322"/>
      <c r="K2517" s="322"/>
      <c r="L2517" s="322"/>
      <c r="M2517" s="322"/>
      <c r="N2517" s="322"/>
      <c r="O2517" s="322"/>
      <c r="P2517" s="322"/>
      <c r="Q2517" s="322"/>
      <c r="R2517" s="322"/>
      <c r="S2517" s="322"/>
      <c r="T2517" s="322"/>
      <c r="U2517" s="322"/>
    </row>
    <row r="2518" spans="3:21" ht="18">
      <c r="C2518" s="321"/>
      <c r="D2518" s="322"/>
      <c r="E2518" s="322"/>
      <c r="F2518" s="322"/>
      <c r="G2518" s="322"/>
      <c r="H2518" s="322"/>
      <c r="I2518" s="322"/>
      <c r="J2518" s="322"/>
      <c r="K2518" s="322"/>
      <c r="L2518" s="322"/>
      <c r="M2518" s="322"/>
      <c r="N2518" s="322"/>
      <c r="O2518" s="322"/>
      <c r="P2518" s="322"/>
      <c r="Q2518" s="322"/>
      <c r="R2518" s="322"/>
      <c r="S2518" s="322"/>
      <c r="T2518" s="322"/>
      <c r="U2518" s="322"/>
    </row>
    <row r="2519" spans="3:21" ht="18">
      <c r="C2519" s="321"/>
      <c r="D2519" s="322"/>
      <c r="E2519" s="322"/>
      <c r="F2519" s="322"/>
      <c r="G2519" s="322"/>
      <c r="H2519" s="322"/>
      <c r="I2519" s="322"/>
      <c r="J2519" s="322"/>
      <c r="K2519" s="322"/>
      <c r="L2519" s="322"/>
      <c r="M2519" s="322"/>
      <c r="N2519" s="322"/>
      <c r="O2519" s="322"/>
      <c r="P2519" s="322"/>
      <c r="Q2519" s="322"/>
      <c r="R2519" s="322"/>
      <c r="S2519" s="322"/>
      <c r="T2519" s="322"/>
      <c r="U2519" s="322"/>
    </row>
    <row r="2520" spans="3:21" ht="18">
      <c r="C2520" s="321"/>
      <c r="D2520" s="322"/>
      <c r="E2520" s="322"/>
      <c r="F2520" s="322"/>
      <c r="G2520" s="322"/>
      <c r="H2520" s="322"/>
      <c r="I2520" s="322"/>
      <c r="J2520" s="322"/>
      <c r="K2520" s="322"/>
      <c r="L2520" s="322"/>
      <c r="M2520" s="322"/>
      <c r="N2520" s="322"/>
      <c r="O2520" s="322"/>
      <c r="P2520" s="322"/>
      <c r="Q2520" s="322"/>
      <c r="R2520" s="322"/>
      <c r="S2520" s="322"/>
      <c r="T2520" s="322"/>
      <c r="U2520" s="322"/>
    </row>
    <row r="2521" spans="3:21" ht="18">
      <c r="C2521" s="321"/>
      <c r="D2521" s="322"/>
      <c r="E2521" s="322"/>
      <c r="F2521" s="322"/>
      <c r="G2521" s="322"/>
      <c r="H2521" s="322"/>
      <c r="I2521" s="322"/>
      <c r="J2521" s="322"/>
      <c r="K2521" s="322"/>
      <c r="L2521" s="322"/>
      <c r="M2521" s="322"/>
      <c r="N2521" s="322"/>
      <c r="O2521" s="322"/>
      <c r="P2521" s="322"/>
      <c r="Q2521" s="322"/>
      <c r="R2521" s="322"/>
      <c r="S2521" s="322"/>
      <c r="T2521" s="322"/>
      <c r="U2521" s="322"/>
    </row>
    <row r="2522" spans="3:21" ht="18">
      <c r="C2522" s="321"/>
      <c r="D2522" s="322"/>
      <c r="E2522" s="322"/>
      <c r="F2522" s="322"/>
      <c r="G2522" s="322"/>
      <c r="H2522" s="322"/>
      <c r="I2522" s="322"/>
      <c r="J2522" s="322"/>
      <c r="K2522" s="322"/>
      <c r="L2522" s="322"/>
      <c r="M2522" s="322"/>
      <c r="N2522" s="322"/>
      <c r="O2522" s="322"/>
      <c r="P2522" s="322"/>
      <c r="Q2522" s="322"/>
      <c r="R2522" s="322"/>
      <c r="S2522" s="322"/>
      <c r="T2522" s="322"/>
      <c r="U2522" s="322"/>
    </row>
    <row r="2523" spans="3:21" ht="18">
      <c r="C2523" s="321"/>
      <c r="D2523" s="322"/>
      <c r="E2523" s="322"/>
      <c r="F2523" s="322"/>
      <c r="G2523" s="322"/>
      <c r="H2523" s="322"/>
      <c r="I2523" s="322"/>
      <c r="J2523" s="322"/>
      <c r="K2523" s="322"/>
      <c r="L2523" s="322"/>
      <c r="M2523" s="322"/>
      <c r="N2523" s="322"/>
      <c r="O2523" s="322"/>
      <c r="P2523" s="322"/>
      <c r="Q2523" s="322"/>
      <c r="R2523" s="322"/>
      <c r="S2523" s="322"/>
      <c r="T2523" s="322"/>
      <c r="U2523" s="322"/>
    </row>
    <row r="2524" spans="3:21" ht="18">
      <c r="C2524" s="321"/>
      <c r="D2524" s="322"/>
      <c r="E2524" s="322"/>
      <c r="F2524" s="322"/>
      <c r="G2524" s="322"/>
      <c r="H2524" s="322"/>
      <c r="I2524" s="322"/>
      <c r="J2524" s="322"/>
      <c r="K2524" s="322"/>
      <c r="L2524" s="322"/>
      <c r="M2524" s="322"/>
      <c r="N2524" s="322"/>
      <c r="O2524" s="322"/>
      <c r="P2524" s="322"/>
      <c r="Q2524" s="322"/>
      <c r="R2524" s="322"/>
      <c r="S2524" s="322"/>
      <c r="T2524" s="322"/>
      <c r="U2524" s="322"/>
    </row>
    <row r="2525" spans="3:21" ht="18">
      <c r="C2525" s="321"/>
      <c r="D2525" s="322"/>
      <c r="E2525" s="322"/>
      <c r="F2525" s="322"/>
      <c r="G2525" s="322"/>
      <c r="H2525" s="322"/>
      <c r="I2525" s="322"/>
      <c r="J2525" s="322"/>
      <c r="K2525" s="322"/>
      <c r="L2525" s="322"/>
      <c r="M2525" s="322"/>
      <c r="N2525" s="322"/>
      <c r="O2525" s="322"/>
      <c r="P2525" s="322"/>
      <c r="Q2525" s="322"/>
      <c r="R2525" s="322"/>
      <c r="S2525" s="322"/>
      <c r="T2525" s="322"/>
      <c r="U2525" s="322"/>
    </row>
    <row r="2526" spans="3:21" ht="18">
      <c r="C2526" s="321"/>
      <c r="D2526" s="322"/>
      <c r="E2526" s="322"/>
      <c r="F2526" s="322"/>
      <c r="G2526" s="322"/>
      <c r="H2526" s="322"/>
      <c r="I2526" s="322"/>
      <c r="J2526" s="322"/>
      <c r="K2526" s="322"/>
      <c r="L2526" s="322"/>
      <c r="M2526" s="322"/>
      <c r="N2526" s="322"/>
      <c r="O2526" s="322"/>
      <c r="P2526" s="322"/>
      <c r="Q2526" s="322"/>
      <c r="R2526" s="322"/>
      <c r="S2526" s="322"/>
      <c r="T2526" s="322"/>
      <c r="U2526" s="322"/>
    </row>
    <row r="2527" spans="3:21" ht="18">
      <c r="C2527" s="321"/>
      <c r="D2527" s="322"/>
      <c r="E2527" s="322"/>
      <c r="F2527" s="322"/>
      <c r="G2527" s="322"/>
      <c r="H2527" s="322"/>
      <c r="I2527" s="322"/>
      <c r="J2527" s="322"/>
      <c r="K2527" s="322"/>
      <c r="L2527" s="322"/>
      <c r="M2527" s="322"/>
      <c r="N2527" s="322"/>
      <c r="O2527" s="322"/>
      <c r="P2527" s="322"/>
      <c r="Q2527" s="322"/>
      <c r="R2527" s="322"/>
      <c r="S2527" s="322"/>
      <c r="T2527" s="322"/>
      <c r="U2527" s="322"/>
    </row>
    <row r="2528" spans="3:21" ht="18">
      <c r="C2528" s="321"/>
      <c r="D2528" s="322"/>
      <c r="E2528" s="322"/>
      <c r="F2528" s="322"/>
      <c r="G2528" s="322"/>
      <c r="H2528" s="322"/>
      <c r="I2528" s="322"/>
      <c r="J2528" s="322"/>
      <c r="K2528" s="322"/>
      <c r="L2528" s="322"/>
      <c r="M2528" s="322"/>
      <c r="N2528" s="322"/>
      <c r="O2528" s="322"/>
      <c r="P2528" s="322"/>
      <c r="Q2528" s="322"/>
      <c r="R2528" s="322"/>
      <c r="S2528" s="322"/>
      <c r="T2528" s="322"/>
      <c r="U2528" s="322"/>
    </row>
    <row r="2529" spans="3:21" ht="18">
      <c r="C2529" s="321"/>
      <c r="D2529" s="322"/>
      <c r="E2529" s="322"/>
      <c r="F2529" s="322"/>
      <c r="G2529" s="322"/>
      <c r="H2529" s="322"/>
      <c r="I2529" s="322"/>
      <c r="J2529" s="322"/>
      <c r="K2529" s="322"/>
      <c r="L2529" s="322"/>
      <c r="M2529" s="322"/>
      <c r="N2529" s="322"/>
      <c r="O2529" s="322"/>
      <c r="P2529" s="322"/>
      <c r="Q2529" s="322"/>
      <c r="R2529" s="322"/>
      <c r="S2529" s="322"/>
      <c r="T2529" s="322"/>
      <c r="U2529" s="322"/>
    </row>
    <row r="2530" spans="3:21" ht="18">
      <c r="C2530" s="321"/>
      <c r="D2530" s="322"/>
      <c r="E2530" s="322"/>
      <c r="F2530" s="322"/>
      <c r="G2530" s="322"/>
      <c r="H2530" s="322"/>
      <c r="I2530" s="322"/>
      <c r="J2530" s="322"/>
      <c r="K2530" s="322"/>
      <c r="L2530" s="322"/>
      <c r="M2530" s="322"/>
      <c r="N2530" s="322"/>
      <c r="O2530" s="322"/>
      <c r="P2530" s="322"/>
      <c r="Q2530" s="322"/>
      <c r="R2530" s="322"/>
      <c r="S2530" s="322"/>
      <c r="T2530" s="322"/>
      <c r="U2530" s="322"/>
    </row>
    <row r="2531" spans="3:21" ht="18">
      <c r="C2531" s="321"/>
      <c r="D2531" s="322"/>
      <c r="E2531" s="322"/>
      <c r="F2531" s="322"/>
      <c r="G2531" s="322"/>
      <c r="H2531" s="322"/>
      <c r="I2531" s="322"/>
      <c r="J2531" s="322"/>
      <c r="K2531" s="322"/>
      <c r="L2531" s="322"/>
      <c r="M2531" s="322"/>
      <c r="N2531" s="322"/>
      <c r="O2531" s="322"/>
      <c r="P2531" s="322"/>
      <c r="Q2531" s="322"/>
      <c r="R2531" s="322"/>
      <c r="S2531" s="322"/>
      <c r="T2531" s="322"/>
      <c r="U2531" s="322"/>
    </row>
    <row r="2532" spans="3:21" ht="18">
      <c r="C2532" s="321"/>
      <c r="D2532" s="322"/>
      <c r="E2532" s="322"/>
      <c r="F2532" s="322"/>
      <c r="G2532" s="322"/>
      <c r="H2532" s="322"/>
      <c r="I2532" s="322"/>
      <c r="J2532" s="322"/>
      <c r="K2532" s="322"/>
      <c r="L2532" s="322"/>
      <c r="M2532" s="322"/>
      <c r="N2532" s="322"/>
      <c r="O2532" s="322"/>
      <c r="P2532" s="322"/>
      <c r="Q2532" s="322"/>
      <c r="R2532" s="322"/>
      <c r="S2532" s="322"/>
      <c r="T2532" s="322"/>
      <c r="U2532" s="322"/>
    </row>
    <row r="2533" spans="3:21" ht="18">
      <c r="C2533" s="321"/>
      <c r="D2533" s="322"/>
      <c r="E2533" s="322"/>
      <c r="F2533" s="322"/>
      <c r="G2533" s="322"/>
      <c r="H2533" s="322"/>
      <c r="I2533" s="322"/>
      <c r="J2533" s="322"/>
      <c r="K2533" s="322"/>
      <c r="L2533" s="322"/>
      <c r="M2533" s="322"/>
      <c r="N2533" s="322"/>
      <c r="O2533" s="322"/>
      <c r="P2533" s="322"/>
      <c r="Q2533" s="322"/>
      <c r="R2533" s="322"/>
      <c r="S2533" s="322"/>
      <c r="T2533" s="322"/>
      <c r="U2533" s="322"/>
    </row>
    <row r="2534" spans="3:21" ht="18">
      <c r="C2534" s="321"/>
      <c r="D2534" s="322"/>
      <c r="E2534" s="322"/>
      <c r="F2534" s="322"/>
      <c r="G2534" s="322"/>
      <c r="H2534" s="322"/>
      <c r="I2534" s="322"/>
      <c r="J2534" s="322"/>
      <c r="K2534" s="322"/>
      <c r="L2534" s="322"/>
      <c r="M2534" s="322"/>
      <c r="N2534" s="322"/>
      <c r="O2534" s="322"/>
      <c r="P2534" s="322"/>
      <c r="Q2534" s="322"/>
      <c r="R2534" s="322"/>
      <c r="S2534" s="322"/>
      <c r="T2534" s="322"/>
      <c r="U2534" s="322"/>
    </row>
    <row r="2535" spans="3:21" ht="18">
      <c r="C2535" s="321"/>
      <c r="D2535" s="322"/>
      <c r="E2535" s="322"/>
      <c r="F2535" s="322"/>
      <c r="G2535" s="322"/>
      <c r="H2535" s="322"/>
      <c r="I2535" s="322"/>
      <c r="J2535" s="322"/>
      <c r="K2535" s="322"/>
      <c r="L2535" s="322"/>
      <c r="M2535" s="322"/>
      <c r="N2535" s="322"/>
      <c r="O2535" s="322"/>
      <c r="P2535" s="322"/>
      <c r="Q2535" s="322"/>
      <c r="R2535" s="322"/>
      <c r="S2535" s="322"/>
      <c r="T2535" s="322"/>
      <c r="U2535" s="322"/>
    </row>
    <row r="2536" spans="3:21" ht="18">
      <c r="C2536" s="321"/>
      <c r="D2536" s="322"/>
      <c r="E2536" s="322"/>
      <c r="F2536" s="322"/>
      <c r="G2536" s="322"/>
      <c r="H2536" s="322"/>
      <c r="I2536" s="322"/>
      <c r="J2536" s="322"/>
      <c r="K2536" s="322"/>
      <c r="L2536" s="322"/>
      <c r="M2536" s="322"/>
      <c r="N2536" s="322"/>
      <c r="O2536" s="322"/>
      <c r="P2536" s="322"/>
      <c r="Q2536" s="322"/>
      <c r="R2536" s="322"/>
      <c r="S2536" s="322"/>
      <c r="T2536" s="322"/>
      <c r="U2536" s="322"/>
    </row>
    <row r="2537" spans="3:21" ht="18">
      <c r="C2537" s="321"/>
      <c r="D2537" s="322"/>
      <c r="E2537" s="322"/>
      <c r="F2537" s="322"/>
      <c r="G2537" s="322"/>
      <c r="H2537" s="322"/>
      <c r="I2537" s="322"/>
      <c r="J2537" s="322"/>
      <c r="K2537" s="322"/>
      <c r="L2537" s="322"/>
      <c r="M2537" s="322"/>
      <c r="N2537" s="322"/>
      <c r="O2537" s="322"/>
      <c r="P2537" s="322"/>
      <c r="Q2537" s="322"/>
      <c r="R2537" s="322"/>
      <c r="S2537" s="322"/>
      <c r="T2537" s="322"/>
      <c r="U2537" s="322"/>
    </row>
    <row r="2538" spans="3:21" ht="18">
      <c r="C2538" s="321"/>
      <c r="D2538" s="322"/>
      <c r="E2538" s="322"/>
      <c r="F2538" s="322"/>
      <c r="G2538" s="322"/>
      <c r="H2538" s="322"/>
      <c r="I2538" s="322"/>
      <c r="J2538" s="322"/>
      <c r="K2538" s="322"/>
      <c r="L2538" s="322"/>
      <c r="M2538" s="322"/>
      <c r="N2538" s="322"/>
      <c r="O2538" s="322"/>
      <c r="P2538" s="322"/>
      <c r="Q2538" s="322"/>
      <c r="R2538" s="322"/>
      <c r="S2538" s="322"/>
      <c r="T2538" s="322"/>
      <c r="U2538" s="322"/>
    </row>
    <row r="2539" spans="3:21" ht="18">
      <c r="C2539" s="321"/>
      <c r="D2539" s="322"/>
      <c r="E2539" s="322"/>
      <c r="F2539" s="322"/>
      <c r="G2539" s="322"/>
      <c r="H2539" s="322"/>
      <c r="I2539" s="322"/>
      <c r="J2539" s="322"/>
      <c r="K2539" s="322"/>
      <c r="L2539" s="322"/>
      <c r="M2539" s="322"/>
      <c r="N2539" s="322"/>
      <c r="O2539" s="322"/>
      <c r="P2539" s="322"/>
      <c r="Q2539" s="322"/>
      <c r="R2539" s="322"/>
      <c r="S2539" s="322"/>
      <c r="T2539" s="322"/>
      <c r="U2539" s="322"/>
    </row>
    <row r="2540" spans="3:21" ht="18">
      <c r="C2540" s="321"/>
      <c r="D2540" s="322"/>
      <c r="E2540" s="322"/>
      <c r="F2540" s="322"/>
      <c r="G2540" s="322"/>
      <c r="H2540" s="322"/>
      <c r="I2540" s="322"/>
      <c r="J2540" s="322"/>
      <c r="K2540" s="322"/>
      <c r="L2540" s="322"/>
      <c r="M2540" s="322"/>
      <c r="N2540" s="322"/>
      <c r="O2540" s="322"/>
      <c r="P2540" s="322"/>
      <c r="Q2540" s="322"/>
      <c r="R2540" s="322"/>
      <c r="S2540" s="322"/>
      <c r="T2540" s="322"/>
      <c r="U2540" s="322"/>
    </row>
    <row r="2541" spans="3:21" ht="18">
      <c r="C2541" s="321"/>
      <c r="D2541" s="322"/>
      <c r="E2541" s="322"/>
      <c r="F2541" s="322"/>
      <c r="G2541" s="322"/>
      <c r="H2541" s="322"/>
      <c r="I2541" s="322"/>
      <c r="J2541" s="322"/>
      <c r="K2541" s="322"/>
      <c r="L2541" s="322"/>
      <c r="M2541" s="322"/>
      <c r="N2541" s="322"/>
      <c r="O2541" s="322"/>
      <c r="P2541" s="322"/>
      <c r="Q2541" s="322"/>
      <c r="R2541" s="322"/>
      <c r="S2541" s="322"/>
      <c r="T2541" s="322"/>
      <c r="U2541" s="322"/>
    </row>
    <row r="2542" spans="3:21" ht="18">
      <c r="C2542" s="321"/>
      <c r="D2542" s="322"/>
      <c r="E2542" s="322"/>
      <c r="F2542" s="322"/>
      <c r="G2542" s="322"/>
      <c r="H2542" s="322"/>
      <c r="I2542" s="322"/>
      <c r="J2542" s="322"/>
      <c r="K2542" s="322"/>
      <c r="L2542" s="322"/>
      <c r="M2542" s="322"/>
      <c r="N2542" s="322"/>
      <c r="O2542" s="322"/>
      <c r="P2542" s="322"/>
      <c r="Q2542" s="322"/>
      <c r="R2542" s="322"/>
      <c r="S2542" s="322"/>
      <c r="T2542" s="322"/>
      <c r="U2542" s="322"/>
    </row>
    <row r="2543" spans="3:21" ht="18">
      <c r="C2543" s="321"/>
      <c r="D2543" s="322"/>
      <c r="E2543" s="322"/>
      <c r="F2543" s="322"/>
      <c r="G2543" s="322"/>
      <c r="H2543" s="322"/>
      <c r="I2543" s="322"/>
      <c r="J2543" s="322"/>
      <c r="K2543" s="322"/>
      <c r="L2543" s="322"/>
      <c r="M2543" s="322"/>
      <c r="N2543" s="322"/>
      <c r="O2543" s="322"/>
      <c r="P2543" s="322"/>
      <c r="Q2543" s="322"/>
      <c r="R2543" s="322"/>
      <c r="S2543" s="322"/>
      <c r="T2543" s="322"/>
      <c r="U2543" s="322"/>
    </row>
    <row r="2544" spans="3:21" ht="18">
      <c r="C2544" s="321"/>
      <c r="D2544" s="322"/>
      <c r="E2544" s="322"/>
      <c r="F2544" s="322"/>
      <c r="G2544" s="322"/>
      <c r="H2544" s="322"/>
      <c r="I2544" s="322"/>
      <c r="J2544" s="322"/>
      <c r="K2544" s="322"/>
      <c r="L2544" s="322"/>
      <c r="M2544" s="322"/>
      <c r="N2544" s="322"/>
      <c r="O2544" s="322"/>
      <c r="P2544" s="322"/>
      <c r="Q2544" s="322"/>
      <c r="R2544" s="322"/>
      <c r="S2544" s="322"/>
      <c r="T2544" s="322"/>
      <c r="U2544" s="322"/>
    </row>
    <row r="2545" spans="3:21" ht="18">
      <c r="C2545" s="321"/>
      <c r="D2545" s="322"/>
      <c r="E2545" s="322"/>
      <c r="F2545" s="322"/>
      <c r="G2545" s="322"/>
      <c r="H2545" s="322"/>
      <c r="I2545" s="322"/>
      <c r="J2545" s="322"/>
      <c r="K2545" s="322"/>
      <c r="L2545" s="322"/>
      <c r="M2545" s="322"/>
      <c r="N2545" s="322"/>
      <c r="O2545" s="322"/>
      <c r="P2545" s="322"/>
      <c r="Q2545" s="322"/>
      <c r="R2545" s="322"/>
      <c r="S2545" s="322"/>
      <c r="T2545" s="322"/>
      <c r="U2545" s="322"/>
    </row>
    <row r="2546" spans="3:21" ht="18">
      <c r="C2546" s="321"/>
      <c r="D2546" s="322"/>
      <c r="E2546" s="322"/>
      <c r="F2546" s="322"/>
      <c r="G2546" s="322"/>
      <c r="H2546" s="322"/>
      <c r="I2546" s="322"/>
      <c r="J2546" s="322"/>
      <c r="K2546" s="322"/>
      <c r="L2546" s="322"/>
      <c r="M2546" s="322"/>
      <c r="N2546" s="322"/>
      <c r="O2546" s="322"/>
      <c r="P2546" s="322"/>
      <c r="Q2546" s="322"/>
      <c r="R2546" s="322"/>
      <c r="S2546" s="322"/>
      <c r="T2546" s="322"/>
      <c r="U2546" s="322"/>
    </row>
    <row r="2547" spans="3:21" ht="18">
      <c r="C2547" s="321"/>
      <c r="D2547" s="322"/>
      <c r="E2547" s="322"/>
      <c r="F2547" s="322"/>
      <c r="G2547" s="322"/>
      <c r="H2547" s="322"/>
      <c r="I2547" s="322"/>
      <c r="J2547" s="322"/>
      <c r="K2547" s="322"/>
      <c r="L2547" s="322"/>
      <c r="M2547" s="322"/>
      <c r="N2547" s="322"/>
      <c r="O2547" s="322"/>
      <c r="P2547" s="322"/>
      <c r="Q2547" s="322"/>
      <c r="R2547" s="322"/>
      <c r="S2547" s="322"/>
      <c r="T2547" s="322"/>
      <c r="U2547" s="322"/>
    </row>
    <row r="2548" spans="3:21" ht="18">
      <c r="C2548" s="321"/>
      <c r="D2548" s="322"/>
      <c r="E2548" s="322"/>
      <c r="F2548" s="322"/>
      <c r="G2548" s="322"/>
      <c r="H2548" s="322"/>
      <c r="I2548" s="322"/>
      <c r="J2548" s="322"/>
      <c r="K2548" s="322"/>
      <c r="L2548" s="322"/>
      <c r="M2548" s="322"/>
      <c r="N2548" s="322"/>
      <c r="O2548" s="322"/>
      <c r="P2548" s="322"/>
      <c r="Q2548" s="322"/>
      <c r="R2548" s="322"/>
      <c r="S2548" s="322"/>
      <c r="T2548" s="322"/>
      <c r="U2548" s="322"/>
    </row>
    <row r="2549" spans="3:21" ht="18">
      <c r="C2549" s="321"/>
      <c r="D2549" s="322"/>
      <c r="E2549" s="322"/>
      <c r="F2549" s="322"/>
      <c r="G2549" s="322"/>
      <c r="H2549" s="322"/>
      <c r="I2549" s="322"/>
      <c r="J2549" s="322"/>
      <c r="K2549" s="322"/>
      <c r="L2549" s="322"/>
      <c r="M2549" s="322"/>
      <c r="N2549" s="322"/>
      <c r="O2549" s="322"/>
      <c r="P2549" s="322"/>
      <c r="Q2549" s="322"/>
      <c r="R2549" s="322"/>
      <c r="S2549" s="322"/>
      <c r="T2549" s="322"/>
      <c r="U2549" s="322"/>
    </row>
    <row r="2550" spans="3:21" ht="18">
      <c r="C2550" s="321"/>
      <c r="D2550" s="322"/>
      <c r="E2550" s="322"/>
      <c r="F2550" s="322"/>
      <c r="G2550" s="322"/>
      <c r="H2550" s="322"/>
      <c r="I2550" s="322"/>
      <c r="J2550" s="322"/>
      <c r="K2550" s="322"/>
      <c r="L2550" s="322"/>
      <c r="M2550" s="322"/>
      <c r="N2550" s="322"/>
      <c r="O2550" s="322"/>
      <c r="P2550" s="322"/>
      <c r="Q2550" s="322"/>
      <c r="R2550" s="322"/>
      <c r="S2550" s="322"/>
      <c r="T2550" s="322"/>
      <c r="U2550" s="322"/>
    </row>
    <row r="2551" spans="3:21" ht="18">
      <c r="C2551" s="321"/>
      <c r="D2551" s="322"/>
      <c r="E2551" s="322"/>
      <c r="F2551" s="322"/>
      <c r="G2551" s="322"/>
      <c r="H2551" s="322"/>
      <c r="I2551" s="322"/>
      <c r="J2551" s="322"/>
      <c r="K2551" s="322"/>
      <c r="L2551" s="322"/>
      <c r="M2551" s="322"/>
      <c r="N2551" s="322"/>
      <c r="O2551" s="322"/>
      <c r="P2551" s="322"/>
      <c r="Q2551" s="322"/>
      <c r="R2551" s="322"/>
      <c r="S2551" s="322"/>
      <c r="T2551" s="322"/>
      <c r="U2551" s="322"/>
    </row>
    <row r="2552" spans="3:21" ht="18">
      <c r="C2552" s="321"/>
      <c r="D2552" s="322"/>
      <c r="E2552" s="322"/>
      <c r="F2552" s="322"/>
      <c r="G2552" s="322"/>
      <c r="H2552" s="322"/>
      <c r="I2552" s="322"/>
      <c r="J2552" s="322"/>
      <c r="K2552" s="322"/>
      <c r="L2552" s="322"/>
      <c r="M2552" s="322"/>
      <c r="N2552" s="322"/>
      <c r="O2552" s="322"/>
      <c r="P2552" s="322"/>
      <c r="Q2552" s="322"/>
      <c r="R2552" s="322"/>
      <c r="S2552" s="322"/>
      <c r="T2552" s="322"/>
      <c r="U2552" s="322"/>
    </row>
    <row r="2553" spans="3:21" ht="18">
      <c r="C2553" s="321"/>
      <c r="D2553" s="322"/>
      <c r="E2553" s="322"/>
      <c r="F2553" s="322"/>
      <c r="G2553" s="322"/>
      <c r="H2553" s="322"/>
      <c r="I2553" s="322"/>
      <c r="J2553" s="322"/>
      <c r="K2553" s="322"/>
      <c r="L2553" s="322"/>
      <c r="M2553" s="322"/>
      <c r="N2553" s="322"/>
      <c r="O2553" s="322"/>
      <c r="P2553" s="322"/>
      <c r="Q2553" s="322"/>
      <c r="R2553" s="322"/>
      <c r="S2553" s="322"/>
      <c r="T2553" s="322"/>
      <c r="U2553" s="322"/>
    </row>
    <row r="2554" spans="3:21" ht="18">
      <c r="C2554" s="321"/>
      <c r="D2554" s="322"/>
      <c r="E2554" s="322"/>
      <c r="F2554" s="322"/>
      <c r="G2554" s="322"/>
      <c r="H2554" s="322"/>
      <c r="I2554" s="322"/>
      <c r="J2554" s="322"/>
      <c r="K2554" s="322"/>
      <c r="L2554" s="322"/>
      <c r="M2554" s="322"/>
      <c r="N2554" s="322"/>
      <c r="O2554" s="322"/>
      <c r="P2554" s="322"/>
      <c r="Q2554" s="322"/>
      <c r="R2554" s="322"/>
      <c r="S2554" s="322"/>
      <c r="T2554" s="322"/>
      <c r="U2554" s="322"/>
    </row>
    <row r="2555" spans="3:21" ht="18">
      <c r="C2555" s="321"/>
      <c r="D2555" s="322"/>
      <c r="E2555" s="322"/>
      <c r="F2555" s="322"/>
      <c r="G2555" s="322"/>
      <c r="H2555" s="322"/>
      <c r="I2555" s="322"/>
      <c r="J2555" s="322"/>
      <c r="K2555" s="322"/>
      <c r="L2555" s="322"/>
      <c r="M2555" s="322"/>
      <c r="N2555" s="322"/>
      <c r="O2555" s="322"/>
      <c r="P2555" s="322"/>
      <c r="Q2555" s="322"/>
      <c r="R2555" s="322"/>
      <c r="S2555" s="322"/>
      <c r="T2555" s="322"/>
      <c r="U2555" s="322"/>
    </row>
    <row r="2556" spans="3:21" ht="18">
      <c r="C2556" s="321"/>
      <c r="D2556" s="322"/>
      <c r="E2556" s="322"/>
      <c r="F2556" s="322"/>
      <c r="G2556" s="322"/>
      <c r="H2556" s="322"/>
      <c r="I2556" s="322"/>
      <c r="J2556" s="322"/>
      <c r="K2556" s="322"/>
      <c r="L2556" s="322"/>
      <c r="M2556" s="322"/>
      <c r="N2556" s="322"/>
      <c r="O2556" s="322"/>
      <c r="P2556" s="322"/>
      <c r="Q2556" s="322"/>
      <c r="R2556" s="322"/>
      <c r="S2556" s="322"/>
      <c r="T2556" s="322"/>
      <c r="U2556" s="322"/>
    </row>
    <row r="2557" spans="3:21" ht="18">
      <c r="C2557" s="321"/>
      <c r="D2557" s="322"/>
      <c r="E2557" s="322"/>
      <c r="F2557" s="322"/>
      <c r="G2557" s="322"/>
      <c r="H2557" s="322"/>
      <c r="I2557" s="322"/>
      <c r="J2557" s="322"/>
      <c r="K2557" s="322"/>
      <c r="L2557" s="322"/>
      <c r="M2557" s="322"/>
      <c r="N2557" s="322"/>
      <c r="O2557" s="322"/>
      <c r="P2557" s="322"/>
      <c r="Q2557" s="322"/>
      <c r="R2557" s="322"/>
      <c r="S2557" s="322"/>
      <c r="T2557" s="322"/>
      <c r="U2557" s="322"/>
    </row>
    <row r="2558" spans="3:21" ht="18">
      <c r="C2558" s="321"/>
      <c r="D2558" s="322"/>
      <c r="E2558" s="322"/>
      <c r="F2558" s="322"/>
      <c r="G2558" s="322"/>
      <c r="H2558" s="322"/>
      <c r="I2558" s="322"/>
      <c r="J2558" s="322"/>
      <c r="K2558" s="322"/>
      <c r="L2558" s="322"/>
      <c r="M2558" s="322"/>
      <c r="N2558" s="322"/>
      <c r="O2558" s="322"/>
      <c r="P2558" s="322"/>
      <c r="Q2558" s="322"/>
      <c r="R2558" s="322"/>
      <c r="S2558" s="322"/>
      <c r="T2558" s="322"/>
      <c r="U2558" s="322"/>
    </row>
    <row r="2559" spans="3:21" ht="18">
      <c r="C2559" s="321"/>
      <c r="D2559" s="322"/>
      <c r="E2559" s="322"/>
      <c r="F2559" s="322"/>
      <c r="G2559" s="322"/>
      <c r="H2559" s="322"/>
      <c r="I2559" s="322"/>
      <c r="J2559" s="322"/>
      <c r="K2559" s="322"/>
      <c r="L2559" s="322"/>
      <c r="M2559" s="322"/>
      <c r="N2559" s="322"/>
      <c r="O2559" s="322"/>
      <c r="P2559" s="322"/>
      <c r="Q2559" s="322"/>
      <c r="R2559" s="322"/>
      <c r="S2559" s="322"/>
      <c r="T2559" s="322"/>
      <c r="U2559" s="322"/>
    </row>
    <row r="2560" spans="3:21" ht="18">
      <c r="C2560" s="321"/>
      <c r="D2560" s="322"/>
      <c r="E2560" s="322"/>
      <c r="F2560" s="322"/>
      <c r="G2560" s="322"/>
      <c r="H2560" s="322"/>
      <c r="I2560" s="322"/>
      <c r="J2560" s="322"/>
      <c r="K2560" s="322"/>
      <c r="L2560" s="322"/>
      <c r="M2560" s="322"/>
      <c r="N2560" s="322"/>
      <c r="O2560" s="322"/>
      <c r="P2560" s="322"/>
      <c r="Q2560" s="322"/>
      <c r="R2560" s="322"/>
      <c r="S2560" s="322"/>
      <c r="T2560" s="322"/>
      <c r="U2560" s="322"/>
    </row>
    <row r="2561" spans="3:21" ht="18">
      <c r="C2561" s="321"/>
      <c r="D2561" s="322"/>
      <c r="E2561" s="322"/>
      <c r="F2561" s="322"/>
      <c r="G2561" s="322"/>
      <c r="H2561" s="322"/>
      <c r="I2561" s="322"/>
      <c r="J2561" s="322"/>
      <c r="K2561" s="322"/>
      <c r="L2561" s="322"/>
      <c r="M2561" s="322"/>
      <c r="N2561" s="322"/>
      <c r="O2561" s="322"/>
      <c r="P2561" s="322"/>
      <c r="Q2561" s="322"/>
      <c r="R2561" s="322"/>
      <c r="S2561" s="322"/>
      <c r="T2561" s="322"/>
      <c r="U2561" s="322"/>
    </row>
    <row r="2562" spans="3:21" ht="18">
      <c r="C2562" s="321"/>
      <c r="D2562" s="322"/>
      <c r="E2562" s="322"/>
      <c r="F2562" s="322"/>
      <c r="G2562" s="322"/>
      <c r="H2562" s="322"/>
      <c r="I2562" s="322"/>
      <c r="J2562" s="322"/>
      <c r="K2562" s="322"/>
      <c r="L2562" s="322"/>
      <c r="M2562" s="322"/>
      <c r="N2562" s="322"/>
      <c r="O2562" s="322"/>
      <c r="P2562" s="322"/>
      <c r="Q2562" s="322"/>
      <c r="R2562" s="322"/>
      <c r="S2562" s="322"/>
      <c r="T2562" s="322"/>
      <c r="U2562" s="322"/>
    </row>
    <row r="2563" spans="3:21" ht="18">
      <c r="C2563" s="321"/>
      <c r="D2563" s="322"/>
      <c r="E2563" s="322"/>
      <c r="F2563" s="322"/>
      <c r="G2563" s="322"/>
      <c r="H2563" s="322"/>
      <c r="I2563" s="322"/>
      <c r="J2563" s="322"/>
      <c r="K2563" s="322"/>
      <c r="L2563" s="322"/>
      <c r="M2563" s="322"/>
      <c r="N2563" s="322"/>
      <c r="O2563" s="322"/>
      <c r="P2563" s="322"/>
      <c r="Q2563" s="322"/>
      <c r="R2563" s="322"/>
      <c r="S2563" s="322"/>
      <c r="T2563" s="322"/>
      <c r="U2563" s="322"/>
    </row>
    <row r="2564" spans="3:21" ht="18">
      <c r="C2564" s="321"/>
      <c r="D2564" s="322"/>
      <c r="E2564" s="322"/>
      <c r="F2564" s="322"/>
      <c r="G2564" s="322"/>
      <c r="H2564" s="322"/>
      <c r="I2564" s="322"/>
      <c r="J2564" s="322"/>
      <c r="K2564" s="322"/>
      <c r="L2564" s="322"/>
      <c r="M2564" s="322"/>
      <c r="N2564" s="322"/>
      <c r="O2564" s="322"/>
      <c r="P2564" s="322"/>
      <c r="Q2564" s="322"/>
      <c r="R2564" s="322"/>
      <c r="S2564" s="322"/>
      <c r="T2564" s="322"/>
      <c r="U2564" s="322"/>
    </row>
    <row r="2565" spans="3:21" ht="18">
      <c r="C2565" s="321"/>
      <c r="D2565" s="322"/>
      <c r="E2565" s="322"/>
      <c r="F2565" s="322"/>
      <c r="G2565" s="322"/>
      <c r="H2565" s="322"/>
      <c r="I2565" s="322"/>
      <c r="J2565" s="322"/>
      <c r="K2565" s="322"/>
      <c r="L2565" s="322"/>
      <c r="M2565" s="322"/>
      <c r="N2565" s="322"/>
      <c r="O2565" s="322"/>
      <c r="P2565" s="322"/>
      <c r="Q2565" s="322"/>
      <c r="R2565" s="322"/>
      <c r="S2565" s="322"/>
      <c r="T2565" s="322"/>
      <c r="U2565" s="322"/>
    </row>
    <row r="2566" spans="3:21" ht="18">
      <c r="C2566" s="321"/>
      <c r="D2566" s="322"/>
      <c r="E2566" s="322"/>
      <c r="F2566" s="322"/>
      <c r="G2566" s="322"/>
      <c r="H2566" s="322"/>
      <c r="I2566" s="322"/>
      <c r="J2566" s="322"/>
      <c r="K2566" s="322"/>
      <c r="L2566" s="322"/>
      <c r="M2566" s="322"/>
      <c r="N2566" s="322"/>
      <c r="O2566" s="322"/>
      <c r="P2566" s="322"/>
      <c r="Q2566" s="322"/>
      <c r="R2566" s="322"/>
      <c r="S2566" s="322"/>
      <c r="T2566" s="322"/>
      <c r="U2566" s="322"/>
    </row>
    <row r="2567" spans="3:21" ht="18">
      <c r="C2567" s="321"/>
      <c r="D2567" s="322"/>
      <c r="E2567" s="322"/>
      <c r="F2567" s="322"/>
      <c r="G2567" s="322"/>
      <c r="H2567" s="322"/>
      <c r="I2567" s="322"/>
      <c r="J2567" s="322"/>
      <c r="K2567" s="322"/>
      <c r="L2567" s="322"/>
      <c r="M2567" s="322"/>
      <c r="N2567" s="322"/>
      <c r="O2567" s="322"/>
      <c r="P2567" s="322"/>
      <c r="Q2567" s="322"/>
      <c r="R2567" s="322"/>
      <c r="S2567" s="322"/>
      <c r="T2567" s="322"/>
      <c r="U2567" s="322"/>
    </row>
    <row r="2568" spans="3:21" ht="18">
      <c r="C2568" s="321"/>
      <c r="D2568" s="322"/>
      <c r="E2568" s="322"/>
      <c r="F2568" s="322"/>
      <c r="G2568" s="322"/>
      <c r="H2568" s="322"/>
      <c r="I2568" s="322"/>
      <c r="J2568" s="322"/>
      <c r="K2568" s="322"/>
      <c r="L2568" s="322"/>
      <c r="M2568" s="322"/>
      <c r="N2568" s="322"/>
      <c r="O2568" s="322"/>
      <c r="P2568" s="322"/>
      <c r="Q2568" s="322"/>
      <c r="R2568" s="322"/>
      <c r="S2568" s="322"/>
      <c r="T2568" s="322"/>
      <c r="U2568" s="322"/>
    </row>
    <row r="2569" spans="3:21" ht="18">
      <c r="C2569" s="321"/>
      <c r="D2569" s="322"/>
      <c r="E2569" s="322"/>
      <c r="F2569" s="322"/>
      <c r="G2569" s="322"/>
      <c r="H2569" s="322"/>
      <c r="I2569" s="322"/>
      <c r="J2569" s="322"/>
      <c r="K2569" s="322"/>
      <c r="L2569" s="322"/>
      <c r="M2569" s="322"/>
      <c r="N2569" s="322"/>
      <c r="O2569" s="322"/>
      <c r="P2569" s="322"/>
      <c r="Q2569" s="322"/>
      <c r="R2569" s="322"/>
      <c r="S2569" s="322"/>
      <c r="T2569" s="322"/>
      <c r="U2569" s="322"/>
    </row>
    <row r="2570" spans="3:21" ht="18">
      <c r="C2570" s="321"/>
      <c r="D2570" s="322"/>
      <c r="E2570" s="322"/>
      <c r="F2570" s="322"/>
      <c r="G2570" s="322"/>
      <c r="H2570" s="322"/>
      <c r="I2570" s="322"/>
      <c r="J2570" s="322"/>
      <c r="K2570" s="322"/>
      <c r="L2570" s="322"/>
      <c r="M2570" s="322"/>
      <c r="N2570" s="322"/>
      <c r="O2570" s="322"/>
      <c r="P2570" s="322"/>
      <c r="Q2570" s="322"/>
      <c r="R2570" s="322"/>
      <c r="S2570" s="322"/>
      <c r="T2570" s="322"/>
      <c r="U2570" s="322"/>
    </row>
    <row r="2571" spans="3:21" ht="18">
      <c r="C2571" s="321"/>
      <c r="D2571" s="322"/>
      <c r="E2571" s="322"/>
      <c r="F2571" s="322"/>
      <c r="G2571" s="322"/>
      <c r="H2571" s="322"/>
      <c r="I2571" s="322"/>
      <c r="J2571" s="322"/>
      <c r="K2571" s="322"/>
      <c r="L2571" s="322"/>
      <c r="M2571" s="322"/>
      <c r="N2571" s="322"/>
      <c r="O2571" s="322"/>
      <c r="P2571" s="322"/>
      <c r="Q2571" s="322"/>
      <c r="R2571" s="322"/>
      <c r="S2571" s="322"/>
      <c r="T2571" s="322"/>
      <c r="U2571" s="322"/>
    </row>
    <row r="2572" spans="3:21" ht="18">
      <c r="C2572" s="321"/>
      <c r="D2572" s="322"/>
      <c r="E2572" s="322"/>
      <c r="F2572" s="322"/>
      <c r="G2572" s="322"/>
      <c r="H2572" s="322"/>
      <c r="I2572" s="322"/>
      <c r="J2572" s="322"/>
      <c r="K2572" s="322"/>
      <c r="L2572" s="322"/>
      <c r="M2572" s="322"/>
      <c r="N2572" s="322"/>
      <c r="O2572" s="322"/>
      <c r="P2572" s="322"/>
      <c r="Q2572" s="322"/>
      <c r="R2572" s="322"/>
      <c r="S2572" s="322"/>
      <c r="T2572" s="322"/>
      <c r="U2572" s="322"/>
    </row>
    <row r="2573" spans="3:21" ht="18">
      <c r="C2573" s="321"/>
      <c r="D2573" s="322"/>
      <c r="E2573" s="322"/>
      <c r="F2573" s="322"/>
      <c r="G2573" s="322"/>
      <c r="H2573" s="322"/>
      <c r="I2573" s="322"/>
      <c r="J2573" s="322"/>
      <c r="K2573" s="322"/>
      <c r="L2573" s="322"/>
      <c r="M2573" s="322"/>
      <c r="N2573" s="322"/>
      <c r="O2573" s="322"/>
      <c r="P2573" s="322"/>
      <c r="Q2573" s="322"/>
      <c r="R2573" s="322"/>
      <c r="S2573" s="322"/>
      <c r="T2573" s="322"/>
      <c r="U2573" s="322"/>
    </row>
    <row r="2574" spans="3:21" ht="18">
      <c r="C2574" s="321"/>
      <c r="D2574" s="322"/>
      <c r="E2574" s="322"/>
      <c r="F2574" s="322"/>
      <c r="G2574" s="322"/>
      <c r="H2574" s="322"/>
      <c r="I2574" s="322"/>
      <c r="J2574" s="322"/>
      <c r="K2574" s="322"/>
      <c r="L2574" s="322"/>
      <c r="M2574" s="322"/>
      <c r="N2574" s="322"/>
      <c r="O2574" s="322"/>
      <c r="P2574" s="322"/>
      <c r="Q2574" s="322"/>
      <c r="R2574" s="322"/>
      <c r="S2574" s="322"/>
      <c r="T2574" s="322"/>
      <c r="U2574" s="322"/>
    </row>
    <row r="2575" spans="3:21" ht="18">
      <c r="C2575" s="321"/>
      <c r="D2575" s="322"/>
      <c r="E2575" s="322"/>
      <c r="F2575" s="322"/>
      <c r="G2575" s="322"/>
      <c r="H2575" s="322"/>
      <c r="I2575" s="322"/>
      <c r="J2575" s="322"/>
      <c r="K2575" s="322"/>
      <c r="L2575" s="322"/>
      <c r="M2575" s="322"/>
      <c r="N2575" s="322"/>
      <c r="O2575" s="322"/>
      <c r="P2575" s="322"/>
      <c r="Q2575" s="322"/>
      <c r="R2575" s="322"/>
      <c r="S2575" s="322"/>
      <c r="T2575" s="322"/>
      <c r="U2575" s="322"/>
    </row>
    <row r="2576" spans="3:21" ht="18">
      <c r="C2576" s="321"/>
      <c r="D2576" s="322"/>
      <c r="E2576" s="322"/>
      <c r="F2576" s="322"/>
      <c r="G2576" s="322"/>
      <c r="H2576" s="322"/>
      <c r="I2576" s="322"/>
      <c r="J2576" s="322"/>
      <c r="K2576" s="322"/>
      <c r="L2576" s="322"/>
      <c r="M2576" s="322"/>
      <c r="N2576" s="322"/>
      <c r="O2576" s="322"/>
      <c r="P2576" s="322"/>
      <c r="Q2576" s="322"/>
      <c r="R2576" s="322"/>
      <c r="S2576" s="322"/>
      <c r="T2576" s="322"/>
      <c r="U2576" s="322"/>
    </row>
    <row r="2577" spans="3:21" ht="18">
      <c r="C2577" s="321"/>
      <c r="D2577" s="322"/>
      <c r="E2577" s="322"/>
      <c r="F2577" s="322"/>
      <c r="G2577" s="322"/>
      <c r="H2577" s="322"/>
      <c r="I2577" s="322"/>
      <c r="J2577" s="322"/>
      <c r="K2577" s="322"/>
      <c r="L2577" s="322"/>
      <c r="M2577" s="322"/>
      <c r="N2577" s="322"/>
      <c r="O2577" s="322"/>
      <c r="P2577" s="322"/>
      <c r="Q2577" s="322"/>
      <c r="R2577" s="322"/>
      <c r="S2577" s="322"/>
      <c r="T2577" s="322"/>
      <c r="U2577" s="322"/>
    </row>
    <row r="2578" spans="3:21" ht="18">
      <c r="C2578" s="321"/>
      <c r="D2578" s="322"/>
      <c r="E2578" s="322"/>
      <c r="F2578" s="322"/>
      <c r="G2578" s="322"/>
      <c r="H2578" s="322"/>
      <c r="I2578" s="322"/>
      <c r="J2578" s="322"/>
      <c r="K2578" s="322"/>
      <c r="L2578" s="322"/>
      <c r="M2578" s="322"/>
      <c r="N2578" s="322"/>
      <c r="O2578" s="322"/>
      <c r="P2578" s="322"/>
      <c r="Q2578" s="322"/>
      <c r="R2578" s="322"/>
      <c r="S2578" s="322"/>
      <c r="T2578" s="322"/>
      <c r="U2578" s="322"/>
    </row>
    <row r="2579" spans="3:21" ht="18">
      <c r="C2579" s="321"/>
      <c r="D2579" s="322"/>
      <c r="E2579" s="322"/>
      <c r="F2579" s="322"/>
      <c r="G2579" s="322"/>
      <c r="H2579" s="322"/>
      <c r="I2579" s="322"/>
      <c r="J2579" s="322"/>
      <c r="K2579" s="322"/>
      <c r="L2579" s="322"/>
      <c r="M2579" s="322"/>
      <c r="N2579" s="322"/>
      <c r="O2579" s="322"/>
      <c r="P2579" s="322"/>
      <c r="Q2579" s="322"/>
      <c r="R2579" s="322"/>
      <c r="S2579" s="322"/>
      <c r="T2579" s="322"/>
      <c r="U2579" s="322"/>
    </row>
    <row r="2580" spans="3:21" ht="18">
      <c r="C2580" s="321"/>
      <c r="D2580" s="322"/>
      <c r="E2580" s="322"/>
      <c r="F2580" s="322"/>
      <c r="G2580" s="322"/>
      <c r="H2580" s="322"/>
      <c r="I2580" s="322"/>
      <c r="J2580" s="322"/>
      <c r="K2580" s="322"/>
      <c r="L2580" s="322"/>
      <c r="M2580" s="322"/>
      <c r="N2580" s="322"/>
      <c r="O2580" s="322"/>
      <c r="P2580" s="322"/>
      <c r="Q2580" s="322"/>
      <c r="R2580" s="322"/>
      <c r="S2580" s="322"/>
      <c r="T2580" s="322"/>
      <c r="U2580" s="322"/>
    </row>
    <row r="2581" spans="3:21" ht="18">
      <c r="C2581" s="321"/>
      <c r="D2581" s="322"/>
      <c r="E2581" s="322"/>
      <c r="F2581" s="322"/>
      <c r="G2581" s="322"/>
      <c r="H2581" s="322"/>
      <c r="I2581" s="322"/>
      <c r="J2581" s="322"/>
      <c r="K2581" s="322"/>
      <c r="L2581" s="322"/>
      <c r="M2581" s="322"/>
      <c r="N2581" s="322"/>
      <c r="O2581" s="322"/>
      <c r="P2581" s="322"/>
      <c r="Q2581" s="322"/>
      <c r="R2581" s="322"/>
      <c r="S2581" s="322"/>
      <c r="T2581" s="322"/>
      <c r="U2581" s="322"/>
    </row>
    <row r="2582" spans="3:21" ht="18">
      <c r="C2582" s="321"/>
      <c r="D2582" s="322"/>
      <c r="E2582" s="322"/>
      <c r="F2582" s="322"/>
      <c r="G2582" s="322"/>
      <c r="H2582" s="322"/>
      <c r="I2582" s="322"/>
      <c r="J2582" s="322"/>
      <c r="K2582" s="322"/>
      <c r="L2582" s="322"/>
      <c r="M2582" s="322"/>
      <c r="N2582" s="322"/>
      <c r="O2582" s="322"/>
      <c r="P2582" s="322"/>
      <c r="Q2582" s="322"/>
      <c r="R2582" s="322"/>
      <c r="S2582" s="322"/>
      <c r="T2582" s="322"/>
      <c r="U2582" s="322"/>
    </row>
    <row r="2583" spans="3:21" ht="18">
      <c r="C2583" s="321"/>
      <c r="D2583" s="322"/>
      <c r="E2583" s="322"/>
      <c r="F2583" s="322"/>
      <c r="G2583" s="322"/>
      <c r="H2583" s="322"/>
      <c r="I2583" s="322"/>
      <c r="J2583" s="322"/>
      <c r="K2583" s="322"/>
      <c r="L2583" s="322"/>
      <c r="M2583" s="322"/>
      <c r="N2583" s="322"/>
      <c r="O2583" s="322"/>
      <c r="P2583" s="322"/>
      <c r="Q2583" s="322"/>
      <c r="R2583" s="322"/>
      <c r="S2583" s="322"/>
      <c r="T2583" s="322"/>
      <c r="U2583" s="322"/>
    </row>
    <row r="2584" spans="3:21" ht="18">
      <c r="C2584" s="321"/>
      <c r="D2584" s="322"/>
      <c r="E2584" s="322"/>
      <c r="F2584" s="322"/>
      <c r="G2584" s="322"/>
      <c r="H2584" s="322"/>
      <c r="I2584" s="322"/>
      <c r="J2584" s="322"/>
      <c r="K2584" s="322"/>
      <c r="L2584" s="322"/>
      <c r="M2584" s="322"/>
      <c r="N2584" s="322"/>
      <c r="O2584" s="322"/>
      <c r="P2584" s="322"/>
      <c r="Q2584" s="322"/>
      <c r="R2584" s="322"/>
      <c r="S2584" s="322"/>
      <c r="T2584" s="322"/>
      <c r="U2584" s="322"/>
    </row>
    <row r="2585" spans="3:21" ht="18">
      <c r="C2585" s="321"/>
      <c r="D2585" s="322"/>
      <c r="E2585" s="322"/>
      <c r="F2585" s="322"/>
      <c r="G2585" s="322"/>
      <c r="H2585" s="322"/>
      <c r="I2585" s="322"/>
      <c r="J2585" s="322"/>
      <c r="K2585" s="322"/>
      <c r="L2585" s="322"/>
      <c r="M2585" s="322"/>
      <c r="N2585" s="322"/>
      <c r="O2585" s="322"/>
      <c r="P2585" s="322"/>
      <c r="Q2585" s="322"/>
      <c r="R2585" s="322"/>
      <c r="S2585" s="322"/>
      <c r="T2585" s="322"/>
      <c r="U2585" s="322"/>
    </row>
    <row r="2586" spans="3:21" ht="18">
      <c r="C2586" s="321"/>
      <c r="D2586" s="322"/>
      <c r="E2586" s="322"/>
      <c r="F2586" s="322"/>
      <c r="G2586" s="322"/>
      <c r="H2586" s="322"/>
      <c r="I2586" s="322"/>
      <c r="J2586" s="322"/>
      <c r="K2586" s="322"/>
      <c r="L2586" s="322"/>
      <c r="M2586" s="322"/>
      <c r="N2586" s="322"/>
      <c r="O2586" s="322"/>
      <c r="P2586" s="322"/>
      <c r="Q2586" s="322"/>
      <c r="R2586" s="322"/>
      <c r="S2586" s="322"/>
      <c r="T2586" s="322"/>
      <c r="U2586" s="322"/>
    </row>
    <row r="2587" spans="3:21" ht="18">
      <c r="C2587" s="321"/>
      <c r="D2587" s="322"/>
      <c r="E2587" s="322"/>
      <c r="F2587" s="322"/>
      <c r="G2587" s="322"/>
      <c r="H2587" s="322"/>
      <c r="I2587" s="322"/>
      <c r="J2587" s="322"/>
      <c r="K2587" s="322"/>
      <c r="L2587" s="322"/>
      <c r="M2587" s="322"/>
      <c r="N2587" s="322"/>
      <c r="O2587" s="322"/>
      <c r="P2587" s="322"/>
      <c r="Q2587" s="322"/>
      <c r="R2587" s="322"/>
      <c r="S2587" s="322"/>
      <c r="T2587" s="322"/>
      <c r="U2587" s="322"/>
    </row>
    <row r="2588" spans="3:21" ht="18">
      <c r="C2588" s="321"/>
      <c r="D2588" s="322"/>
      <c r="E2588" s="322"/>
      <c r="F2588" s="322"/>
      <c r="G2588" s="322"/>
      <c r="H2588" s="322"/>
      <c r="I2588" s="322"/>
      <c r="J2588" s="322"/>
      <c r="K2588" s="322"/>
      <c r="L2588" s="322"/>
      <c r="M2588" s="322"/>
      <c r="N2588" s="322"/>
      <c r="O2588" s="322"/>
      <c r="P2588" s="322"/>
      <c r="Q2588" s="322"/>
      <c r="R2588" s="322"/>
      <c r="S2588" s="322"/>
      <c r="T2588" s="322"/>
      <c r="U2588" s="322"/>
    </row>
    <row r="2589" spans="3:21" ht="18">
      <c r="C2589" s="321"/>
      <c r="D2589" s="322"/>
      <c r="E2589" s="322"/>
      <c r="F2589" s="322"/>
      <c r="G2589" s="322"/>
      <c r="H2589" s="322"/>
      <c r="I2589" s="322"/>
      <c r="J2589" s="322"/>
      <c r="K2589" s="322"/>
      <c r="L2589" s="322"/>
      <c r="M2589" s="322"/>
      <c r="N2589" s="322"/>
      <c r="O2589" s="322"/>
      <c r="P2589" s="322"/>
      <c r="Q2589" s="322"/>
      <c r="R2589" s="322"/>
      <c r="S2589" s="322"/>
      <c r="T2589" s="322"/>
      <c r="U2589" s="322"/>
    </row>
    <row r="2590" spans="3:21" ht="18">
      <c r="C2590" s="321"/>
      <c r="D2590" s="322"/>
      <c r="E2590" s="322"/>
      <c r="F2590" s="322"/>
      <c r="G2590" s="322"/>
      <c r="H2590" s="322"/>
      <c r="I2590" s="322"/>
      <c r="J2590" s="322"/>
      <c r="K2590" s="322"/>
      <c r="L2590" s="322"/>
      <c r="M2590" s="322"/>
      <c r="N2590" s="322"/>
      <c r="O2590" s="322"/>
      <c r="P2590" s="322"/>
      <c r="Q2590" s="322"/>
      <c r="R2590" s="322"/>
      <c r="S2590" s="322"/>
      <c r="T2590" s="322"/>
      <c r="U2590" s="322"/>
    </row>
    <row r="2591" spans="3:21" ht="18">
      <c r="C2591" s="321"/>
      <c r="D2591" s="322"/>
      <c r="E2591" s="322"/>
      <c r="F2591" s="322"/>
      <c r="G2591" s="322"/>
      <c r="H2591" s="322"/>
      <c r="I2591" s="322"/>
      <c r="J2591" s="322"/>
      <c r="K2591" s="322"/>
      <c r="L2591" s="322"/>
      <c r="M2591" s="322"/>
      <c r="N2591" s="322"/>
      <c r="O2591" s="322"/>
      <c r="P2591" s="322"/>
      <c r="Q2591" s="322"/>
      <c r="R2591" s="322"/>
      <c r="S2591" s="322"/>
      <c r="T2591" s="322"/>
      <c r="U2591" s="322"/>
    </row>
    <row r="2592" spans="3:21" ht="18">
      <c r="C2592" s="321"/>
      <c r="D2592" s="322"/>
      <c r="E2592" s="322"/>
      <c r="F2592" s="322"/>
      <c r="G2592" s="322"/>
      <c r="H2592" s="322"/>
      <c r="I2592" s="322"/>
      <c r="J2592" s="322"/>
      <c r="K2592" s="322"/>
      <c r="L2592" s="322"/>
      <c r="M2592" s="322"/>
      <c r="N2592" s="322"/>
      <c r="O2592" s="322"/>
      <c r="P2592" s="322"/>
      <c r="Q2592" s="322"/>
      <c r="R2592" s="322"/>
      <c r="S2592" s="322"/>
      <c r="T2592" s="322"/>
      <c r="U2592" s="322"/>
    </row>
    <row r="2593" spans="3:21" ht="18">
      <c r="C2593" s="321"/>
      <c r="D2593" s="322"/>
      <c r="E2593" s="322"/>
      <c r="F2593" s="322"/>
      <c r="G2593" s="322"/>
      <c r="H2593" s="322"/>
      <c r="I2593" s="322"/>
      <c r="J2593" s="322"/>
      <c r="K2593" s="322"/>
      <c r="L2593" s="322"/>
      <c r="M2593" s="322"/>
      <c r="N2593" s="322"/>
      <c r="O2593" s="322"/>
      <c r="P2593" s="322"/>
      <c r="Q2593" s="322"/>
      <c r="R2593" s="322"/>
      <c r="S2593" s="322"/>
      <c r="T2593" s="322"/>
      <c r="U2593" s="322"/>
    </row>
    <row r="2594" spans="3:21" ht="18">
      <c r="C2594" s="321"/>
      <c r="D2594" s="322"/>
      <c r="E2594" s="322"/>
      <c r="F2594" s="322"/>
      <c r="G2594" s="322"/>
      <c r="H2594" s="322"/>
      <c r="I2594" s="322"/>
      <c r="J2594" s="322"/>
      <c r="K2594" s="322"/>
      <c r="L2594" s="322"/>
      <c r="M2594" s="322"/>
      <c r="N2594" s="322"/>
      <c r="O2594" s="322"/>
      <c r="P2594" s="322"/>
      <c r="Q2594" s="322"/>
      <c r="R2594" s="322"/>
      <c r="S2594" s="322"/>
      <c r="T2594" s="322"/>
      <c r="U2594" s="322"/>
    </row>
    <row r="2595" spans="3:21" ht="18">
      <c r="C2595" s="321"/>
      <c r="D2595" s="322"/>
      <c r="E2595" s="322"/>
      <c r="F2595" s="322"/>
      <c r="G2595" s="322"/>
      <c r="H2595" s="322"/>
      <c r="I2595" s="322"/>
      <c r="J2595" s="322"/>
      <c r="K2595" s="322"/>
      <c r="L2595" s="322"/>
      <c r="M2595" s="322"/>
      <c r="N2595" s="322"/>
      <c r="O2595" s="322"/>
      <c r="P2595" s="322"/>
      <c r="Q2595" s="322"/>
      <c r="R2595" s="322"/>
      <c r="S2595" s="322"/>
      <c r="T2595" s="322"/>
      <c r="U2595" s="322"/>
    </row>
    <row r="2596" spans="3:21" ht="18">
      <c r="C2596" s="321"/>
      <c r="D2596" s="322"/>
      <c r="E2596" s="322"/>
      <c r="F2596" s="322"/>
      <c r="G2596" s="322"/>
      <c r="H2596" s="322"/>
      <c r="I2596" s="322"/>
      <c r="J2596" s="322"/>
      <c r="K2596" s="322"/>
      <c r="L2596" s="322"/>
      <c r="M2596" s="322"/>
      <c r="N2596" s="322"/>
      <c r="O2596" s="322"/>
      <c r="P2596" s="322"/>
      <c r="Q2596" s="322"/>
      <c r="R2596" s="322"/>
      <c r="S2596" s="322"/>
      <c r="T2596" s="322"/>
      <c r="U2596" s="322"/>
    </row>
    <row r="2597" spans="3:21" ht="18">
      <c r="C2597" s="321"/>
      <c r="D2597" s="322"/>
      <c r="E2597" s="322"/>
      <c r="F2597" s="322"/>
      <c r="G2597" s="322"/>
      <c r="H2597" s="322"/>
      <c r="I2597" s="322"/>
      <c r="J2597" s="322"/>
      <c r="K2597" s="322"/>
      <c r="L2597" s="322"/>
      <c r="M2597" s="322"/>
      <c r="N2597" s="322"/>
      <c r="O2597" s="322"/>
      <c r="P2597" s="322"/>
      <c r="Q2597" s="322"/>
      <c r="R2597" s="322"/>
      <c r="S2597" s="322"/>
      <c r="T2597" s="322"/>
      <c r="U2597" s="322"/>
    </row>
    <row r="2598" spans="3:21" ht="18">
      <c r="C2598" s="321"/>
      <c r="D2598" s="322"/>
      <c r="E2598" s="322"/>
      <c r="F2598" s="322"/>
      <c r="G2598" s="322"/>
      <c r="H2598" s="322"/>
      <c r="I2598" s="322"/>
      <c r="J2598" s="322"/>
      <c r="K2598" s="322"/>
      <c r="L2598" s="322"/>
      <c r="M2598" s="322"/>
      <c r="N2598" s="322"/>
      <c r="O2598" s="322"/>
      <c r="P2598" s="322"/>
      <c r="Q2598" s="322"/>
      <c r="R2598" s="322"/>
      <c r="S2598" s="322"/>
      <c r="T2598" s="322"/>
      <c r="U2598" s="322"/>
    </row>
    <row r="2599" spans="3:21" ht="18">
      <c r="C2599" s="321"/>
      <c r="D2599" s="322"/>
      <c r="E2599" s="322"/>
      <c r="F2599" s="322"/>
      <c r="G2599" s="322"/>
      <c r="H2599" s="322"/>
      <c r="I2599" s="322"/>
      <c r="J2599" s="322"/>
      <c r="K2599" s="322"/>
      <c r="L2599" s="322"/>
      <c r="M2599" s="322"/>
      <c r="N2599" s="322"/>
      <c r="O2599" s="322"/>
      <c r="P2599" s="322"/>
      <c r="Q2599" s="322"/>
      <c r="R2599" s="322"/>
      <c r="S2599" s="322"/>
      <c r="T2599" s="322"/>
      <c r="U2599" s="322"/>
    </row>
    <row r="2600" spans="3:21" ht="18">
      <c r="C2600" s="321"/>
      <c r="D2600" s="322"/>
      <c r="E2600" s="322"/>
      <c r="F2600" s="322"/>
      <c r="G2600" s="322"/>
      <c r="H2600" s="322"/>
      <c r="I2600" s="322"/>
      <c r="J2600" s="322"/>
      <c r="K2600" s="322"/>
      <c r="L2600" s="322"/>
      <c r="M2600" s="322"/>
      <c r="N2600" s="322"/>
      <c r="O2600" s="322"/>
      <c r="P2600" s="322"/>
      <c r="Q2600" s="322"/>
      <c r="R2600" s="322"/>
      <c r="S2600" s="322"/>
      <c r="T2600" s="322"/>
      <c r="U2600" s="322"/>
    </row>
    <row r="2601" spans="3:21" ht="18">
      <c r="C2601" s="321"/>
      <c r="D2601" s="322"/>
      <c r="E2601" s="322"/>
      <c r="F2601" s="322"/>
      <c r="G2601" s="322"/>
      <c r="H2601" s="322"/>
      <c r="I2601" s="322"/>
      <c r="J2601" s="322"/>
      <c r="K2601" s="322"/>
      <c r="L2601" s="322"/>
      <c r="M2601" s="322"/>
      <c r="N2601" s="322"/>
      <c r="O2601" s="322"/>
      <c r="P2601" s="322"/>
      <c r="Q2601" s="322"/>
      <c r="R2601" s="322"/>
      <c r="S2601" s="322"/>
      <c r="T2601" s="322"/>
      <c r="U2601" s="322"/>
    </row>
    <row r="2602" spans="3:21" ht="18">
      <c r="C2602" s="321"/>
      <c r="D2602" s="322"/>
      <c r="E2602" s="322"/>
      <c r="F2602" s="322"/>
      <c r="G2602" s="322"/>
      <c r="H2602" s="322"/>
      <c r="I2602" s="322"/>
      <c r="J2602" s="322"/>
      <c r="K2602" s="322"/>
      <c r="L2602" s="322"/>
      <c r="M2602" s="322"/>
      <c r="N2602" s="322"/>
      <c r="O2602" s="322"/>
      <c r="P2602" s="322"/>
      <c r="Q2602" s="322"/>
      <c r="R2602" s="322"/>
      <c r="S2602" s="322"/>
      <c r="T2602" s="322"/>
      <c r="U2602" s="322"/>
    </row>
    <row r="2603" spans="3:21" ht="18">
      <c r="C2603" s="321"/>
      <c r="D2603" s="322"/>
      <c r="E2603" s="322"/>
      <c r="F2603" s="322"/>
      <c r="G2603" s="322"/>
      <c r="H2603" s="322"/>
      <c r="I2603" s="322"/>
      <c r="J2603" s="322"/>
      <c r="K2603" s="322"/>
      <c r="L2603" s="322"/>
      <c r="M2603" s="322"/>
      <c r="N2603" s="322"/>
      <c r="O2603" s="322"/>
      <c r="P2603" s="322"/>
      <c r="Q2603" s="322"/>
      <c r="R2603" s="322"/>
      <c r="S2603" s="322"/>
      <c r="T2603" s="322"/>
      <c r="U2603" s="322"/>
    </row>
    <row r="2604" spans="3:21" ht="18">
      <c r="C2604" s="321"/>
      <c r="D2604" s="322"/>
      <c r="E2604" s="322"/>
      <c r="F2604" s="322"/>
      <c r="G2604" s="322"/>
      <c r="H2604" s="322"/>
      <c r="I2604" s="322"/>
      <c r="J2604" s="322"/>
      <c r="K2604" s="322"/>
      <c r="L2604" s="322"/>
      <c r="M2604" s="322"/>
      <c r="N2604" s="322"/>
      <c r="O2604" s="322"/>
      <c r="P2604" s="322"/>
      <c r="Q2604" s="322"/>
      <c r="R2604" s="322"/>
      <c r="S2604" s="322"/>
      <c r="T2604" s="322"/>
      <c r="U2604" s="322"/>
    </row>
    <row r="2605" spans="3:21" ht="18">
      <c r="C2605" s="321"/>
      <c r="D2605" s="322"/>
      <c r="E2605" s="322"/>
      <c r="F2605" s="322"/>
      <c r="G2605" s="322"/>
      <c r="H2605" s="322"/>
      <c r="I2605" s="322"/>
      <c r="J2605" s="322"/>
      <c r="K2605" s="322"/>
      <c r="L2605" s="322"/>
      <c r="M2605" s="322"/>
      <c r="N2605" s="322"/>
      <c r="O2605" s="322"/>
      <c r="P2605" s="322"/>
      <c r="Q2605" s="322"/>
      <c r="R2605" s="322"/>
      <c r="S2605" s="322"/>
      <c r="T2605" s="322"/>
      <c r="U2605" s="322"/>
    </row>
    <row r="2606" spans="3:21" ht="18">
      <c r="C2606" s="321"/>
      <c r="D2606" s="322"/>
      <c r="E2606" s="322"/>
      <c r="F2606" s="322"/>
      <c r="G2606" s="322"/>
      <c r="H2606" s="322"/>
      <c r="I2606" s="322"/>
      <c r="J2606" s="322"/>
      <c r="K2606" s="322"/>
      <c r="L2606" s="322"/>
      <c r="M2606" s="322"/>
      <c r="N2606" s="322"/>
      <c r="O2606" s="322"/>
      <c r="P2606" s="322"/>
      <c r="Q2606" s="322"/>
      <c r="R2606" s="322"/>
      <c r="S2606" s="322"/>
      <c r="T2606" s="322"/>
      <c r="U2606" s="322"/>
    </row>
    <row r="2607" spans="3:21" ht="18">
      <c r="C2607" s="321"/>
      <c r="D2607" s="322"/>
      <c r="E2607" s="322"/>
      <c r="F2607" s="322"/>
      <c r="G2607" s="322"/>
      <c r="H2607" s="322"/>
      <c r="I2607" s="322"/>
      <c r="J2607" s="322"/>
      <c r="K2607" s="322"/>
      <c r="L2607" s="322"/>
      <c r="M2607" s="322"/>
      <c r="N2607" s="322"/>
      <c r="O2607" s="322"/>
      <c r="P2607" s="322"/>
      <c r="Q2607" s="322"/>
      <c r="R2607" s="322"/>
      <c r="S2607" s="322"/>
      <c r="T2607" s="322"/>
      <c r="U2607" s="322"/>
    </row>
    <row r="2608" spans="3:21" ht="18">
      <c r="C2608" s="321"/>
      <c r="D2608" s="322"/>
      <c r="E2608" s="322"/>
      <c r="F2608" s="322"/>
      <c r="G2608" s="322"/>
      <c r="H2608" s="322"/>
      <c r="I2608" s="322"/>
      <c r="J2608" s="322"/>
      <c r="K2608" s="322"/>
      <c r="L2608" s="322"/>
      <c r="M2608" s="322"/>
      <c r="N2608" s="322"/>
      <c r="O2608" s="322"/>
      <c r="P2608" s="322"/>
      <c r="Q2608" s="322"/>
      <c r="R2608" s="322"/>
      <c r="S2608" s="322"/>
      <c r="T2608" s="322"/>
      <c r="U2608" s="322"/>
    </row>
    <row r="2609" spans="3:21" ht="18">
      <c r="C2609" s="321"/>
      <c r="D2609" s="322"/>
      <c r="E2609" s="322"/>
      <c r="F2609" s="322"/>
      <c r="G2609" s="322"/>
      <c r="H2609" s="322"/>
      <c r="I2609" s="322"/>
      <c r="J2609" s="322"/>
      <c r="K2609" s="322"/>
      <c r="L2609" s="322"/>
      <c r="M2609" s="322"/>
      <c r="N2609" s="322"/>
      <c r="O2609" s="322"/>
      <c r="P2609" s="322"/>
      <c r="Q2609" s="322"/>
      <c r="R2609" s="322"/>
      <c r="S2609" s="322"/>
      <c r="T2609" s="322"/>
      <c r="U2609" s="322"/>
    </row>
    <row r="2610" spans="3:21" ht="18">
      <c r="C2610" s="321"/>
      <c r="D2610" s="322"/>
      <c r="E2610" s="322"/>
      <c r="F2610" s="322"/>
      <c r="G2610" s="322"/>
      <c r="H2610" s="322"/>
      <c r="I2610" s="322"/>
      <c r="J2610" s="322"/>
      <c r="K2610" s="322"/>
      <c r="L2610" s="322"/>
      <c r="M2610" s="322"/>
      <c r="N2610" s="322"/>
      <c r="O2610" s="322"/>
      <c r="P2610" s="322"/>
      <c r="Q2610" s="322"/>
      <c r="R2610" s="322"/>
      <c r="S2610" s="322"/>
      <c r="T2610" s="322"/>
      <c r="U2610" s="322"/>
    </row>
    <row r="2611" spans="3:21" ht="18">
      <c r="C2611" s="321"/>
      <c r="D2611" s="322"/>
      <c r="E2611" s="322"/>
      <c r="F2611" s="322"/>
      <c r="G2611" s="322"/>
      <c r="H2611" s="322"/>
      <c r="I2611" s="322"/>
      <c r="J2611" s="322"/>
      <c r="K2611" s="322"/>
      <c r="L2611" s="322"/>
      <c r="M2611" s="322"/>
      <c r="N2611" s="322"/>
      <c r="O2611" s="322"/>
      <c r="P2611" s="322"/>
      <c r="Q2611" s="322"/>
      <c r="R2611" s="322"/>
      <c r="S2611" s="322"/>
      <c r="T2611" s="322"/>
      <c r="U2611" s="322"/>
    </row>
    <row r="2612" spans="3:21" ht="18">
      <c r="C2612" s="321"/>
      <c r="D2612" s="322"/>
      <c r="E2612" s="322"/>
      <c r="F2612" s="322"/>
      <c r="G2612" s="322"/>
      <c r="H2612" s="322"/>
      <c r="I2612" s="322"/>
      <c r="J2612" s="322"/>
      <c r="K2612" s="322"/>
      <c r="L2612" s="322"/>
      <c r="M2612" s="322"/>
      <c r="N2612" s="322"/>
      <c r="O2612" s="322"/>
      <c r="P2612" s="322"/>
      <c r="Q2612" s="322"/>
      <c r="R2612" s="322"/>
      <c r="S2612" s="322"/>
      <c r="T2612" s="322"/>
      <c r="U2612" s="322"/>
    </row>
    <row r="2613" spans="3:21" ht="18">
      <c r="C2613" s="321"/>
      <c r="D2613" s="322"/>
      <c r="E2613" s="322"/>
      <c r="F2613" s="322"/>
      <c r="G2613" s="322"/>
      <c r="H2613" s="322"/>
      <c r="I2613" s="322"/>
      <c r="J2613" s="322"/>
      <c r="K2613" s="322"/>
      <c r="L2613" s="322"/>
      <c r="M2613" s="322"/>
      <c r="N2613" s="322"/>
      <c r="O2613" s="322"/>
      <c r="P2613" s="322"/>
      <c r="Q2613" s="322"/>
      <c r="R2613" s="322"/>
      <c r="S2613" s="322"/>
      <c r="T2613" s="322"/>
      <c r="U2613" s="322"/>
    </row>
    <row r="2614" spans="3:21" ht="18">
      <c r="C2614" s="321"/>
      <c r="D2614" s="322"/>
      <c r="E2614" s="322"/>
      <c r="F2614" s="322"/>
      <c r="G2614" s="322"/>
      <c r="H2614" s="322"/>
      <c r="I2614" s="322"/>
      <c r="J2614" s="322"/>
      <c r="K2614" s="322"/>
      <c r="L2614" s="322"/>
      <c r="M2614" s="322"/>
      <c r="N2614" s="322"/>
      <c r="O2614" s="322"/>
      <c r="P2614" s="322"/>
      <c r="Q2614" s="322"/>
      <c r="R2614" s="322"/>
      <c r="S2614" s="322"/>
      <c r="T2614" s="322"/>
      <c r="U2614" s="322"/>
    </row>
    <row r="2615" spans="3:21" ht="18">
      <c r="C2615" s="321"/>
      <c r="D2615" s="322"/>
      <c r="E2615" s="322"/>
      <c r="F2615" s="322"/>
      <c r="G2615" s="322"/>
      <c r="H2615" s="322"/>
      <c r="I2615" s="322"/>
      <c r="J2615" s="322"/>
      <c r="K2615" s="322"/>
      <c r="L2615" s="322"/>
      <c r="M2615" s="322"/>
      <c r="N2615" s="322"/>
      <c r="O2615" s="322"/>
      <c r="P2615" s="322"/>
      <c r="Q2615" s="322"/>
      <c r="R2615" s="322"/>
      <c r="S2615" s="322"/>
      <c r="T2615" s="322"/>
      <c r="U2615" s="322"/>
    </row>
    <row r="2616" spans="3:21" ht="18">
      <c r="C2616" s="321"/>
      <c r="D2616" s="322"/>
      <c r="E2616" s="322"/>
      <c r="F2616" s="322"/>
      <c r="G2616" s="322"/>
      <c r="H2616" s="322"/>
      <c r="I2616" s="322"/>
      <c r="J2616" s="322"/>
      <c r="K2616" s="322"/>
      <c r="L2616" s="322"/>
      <c r="M2616" s="322"/>
      <c r="N2616" s="322"/>
      <c r="O2616" s="322"/>
      <c r="P2616" s="322"/>
      <c r="Q2616" s="322"/>
      <c r="R2616" s="322"/>
      <c r="S2616" s="322"/>
      <c r="T2616" s="322"/>
      <c r="U2616" s="322"/>
    </row>
    <row r="2617" spans="3:21" ht="18">
      <c r="C2617" s="321"/>
      <c r="D2617" s="322"/>
      <c r="E2617" s="322"/>
      <c r="F2617" s="322"/>
      <c r="G2617" s="322"/>
      <c r="H2617" s="322"/>
      <c r="I2617" s="322"/>
      <c r="J2617" s="322"/>
      <c r="K2617" s="322"/>
      <c r="L2617" s="322"/>
      <c r="M2617" s="322"/>
      <c r="N2617" s="322"/>
      <c r="O2617" s="322"/>
      <c r="P2617" s="322"/>
      <c r="Q2617" s="322"/>
      <c r="R2617" s="322"/>
      <c r="S2617" s="322"/>
      <c r="T2617" s="322"/>
      <c r="U2617" s="322"/>
    </row>
    <row r="2618" spans="3:21" ht="18">
      <c r="C2618" s="321"/>
      <c r="D2618" s="322"/>
      <c r="E2618" s="322"/>
      <c r="F2618" s="322"/>
      <c r="G2618" s="322"/>
      <c r="H2618" s="322"/>
      <c r="I2618" s="322"/>
      <c r="J2618" s="322"/>
      <c r="K2618" s="322"/>
      <c r="L2618" s="322"/>
      <c r="M2618" s="322"/>
      <c r="N2618" s="322"/>
      <c r="O2618" s="322"/>
      <c r="P2618" s="322"/>
      <c r="Q2618" s="322"/>
      <c r="R2618" s="322"/>
      <c r="S2618" s="322"/>
      <c r="T2618" s="322"/>
      <c r="U2618" s="322"/>
    </row>
    <row r="2619" spans="3:21" ht="18">
      <c r="C2619" s="321"/>
      <c r="D2619" s="322"/>
      <c r="E2619" s="322"/>
      <c r="F2619" s="322"/>
      <c r="G2619" s="322"/>
      <c r="H2619" s="322"/>
      <c r="I2619" s="322"/>
      <c r="J2619" s="322"/>
      <c r="K2619" s="322"/>
      <c r="L2619" s="322"/>
      <c r="M2619" s="322"/>
      <c r="N2619" s="322"/>
      <c r="O2619" s="322"/>
      <c r="P2619" s="322"/>
      <c r="Q2619" s="322"/>
      <c r="R2619" s="322"/>
      <c r="S2619" s="322"/>
      <c r="T2619" s="322"/>
      <c r="U2619" s="322"/>
    </row>
    <row r="2620" spans="3:21" ht="18">
      <c r="C2620" s="321"/>
      <c r="D2620" s="322"/>
      <c r="E2620" s="322"/>
      <c r="F2620" s="322"/>
      <c r="G2620" s="322"/>
      <c r="H2620" s="322"/>
      <c r="I2620" s="322"/>
      <c r="J2620" s="322"/>
      <c r="K2620" s="322"/>
      <c r="L2620" s="322"/>
      <c r="M2620" s="322"/>
      <c r="N2620" s="322"/>
      <c r="O2620" s="322"/>
      <c r="P2620" s="322"/>
      <c r="Q2620" s="322"/>
      <c r="R2620" s="322"/>
      <c r="S2620" s="322"/>
      <c r="T2620" s="322"/>
      <c r="U2620" s="322"/>
    </row>
    <row r="2621" spans="3:21" ht="18">
      <c r="C2621" s="321"/>
      <c r="D2621" s="322"/>
      <c r="E2621" s="322"/>
      <c r="F2621" s="322"/>
      <c r="G2621" s="322"/>
      <c r="H2621" s="322"/>
      <c r="I2621" s="322"/>
      <c r="J2621" s="322"/>
      <c r="K2621" s="322"/>
      <c r="L2621" s="322"/>
      <c r="M2621" s="322"/>
      <c r="N2621" s="322"/>
      <c r="O2621" s="322"/>
      <c r="P2621" s="322"/>
      <c r="Q2621" s="322"/>
      <c r="R2621" s="322"/>
      <c r="S2621" s="322"/>
      <c r="T2621" s="322"/>
      <c r="U2621" s="322"/>
    </row>
    <row r="2622" spans="3:21" ht="18">
      <c r="C2622" s="321"/>
      <c r="D2622" s="322"/>
      <c r="E2622" s="322"/>
      <c r="F2622" s="322"/>
      <c r="G2622" s="322"/>
      <c r="H2622" s="322"/>
      <c r="I2622" s="322"/>
      <c r="J2622" s="322"/>
      <c r="K2622" s="322"/>
      <c r="L2622" s="322"/>
      <c r="M2622" s="322"/>
      <c r="N2622" s="322"/>
      <c r="O2622" s="322"/>
      <c r="P2622" s="322"/>
      <c r="Q2622" s="322"/>
      <c r="R2622" s="322"/>
      <c r="S2622" s="322"/>
      <c r="T2622" s="322"/>
      <c r="U2622" s="322"/>
    </row>
    <row r="2623" spans="3:21" ht="18">
      <c r="C2623" s="321"/>
      <c r="D2623" s="322"/>
      <c r="E2623" s="322"/>
      <c r="F2623" s="322"/>
      <c r="G2623" s="322"/>
      <c r="H2623" s="322"/>
      <c r="I2623" s="322"/>
      <c r="J2623" s="322"/>
      <c r="K2623" s="322"/>
      <c r="L2623" s="322"/>
      <c r="M2623" s="322"/>
      <c r="N2623" s="322"/>
      <c r="O2623" s="322"/>
      <c r="P2623" s="322"/>
      <c r="Q2623" s="322"/>
      <c r="R2623" s="322"/>
      <c r="S2623" s="322"/>
      <c r="T2623" s="322"/>
      <c r="U2623" s="322"/>
    </row>
    <row r="2624" spans="3:21" ht="18">
      <c r="C2624" s="321"/>
      <c r="D2624" s="322"/>
      <c r="E2624" s="322"/>
      <c r="F2624" s="322"/>
      <c r="G2624" s="322"/>
      <c r="H2624" s="322"/>
      <c r="I2624" s="322"/>
      <c r="J2624" s="322"/>
      <c r="K2624" s="322"/>
      <c r="L2624" s="322"/>
      <c r="M2624" s="322"/>
      <c r="N2624" s="322"/>
      <c r="O2624" s="322"/>
      <c r="P2624" s="322"/>
      <c r="Q2624" s="322"/>
      <c r="R2624" s="322"/>
      <c r="S2624" s="322"/>
      <c r="T2624" s="322"/>
      <c r="U2624" s="322"/>
    </row>
    <row r="2625" spans="3:21" ht="18">
      <c r="C2625" s="321"/>
      <c r="D2625" s="322"/>
      <c r="E2625" s="322"/>
      <c r="F2625" s="322"/>
      <c r="G2625" s="322"/>
      <c r="H2625" s="322"/>
      <c r="I2625" s="322"/>
      <c r="J2625" s="322"/>
      <c r="K2625" s="322"/>
      <c r="L2625" s="322"/>
      <c r="M2625" s="322"/>
      <c r="N2625" s="322"/>
      <c r="O2625" s="322"/>
      <c r="P2625" s="322"/>
      <c r="Q2625" s="322"/>
      <c r="R2625" s="322"/>
      <c r="S2625" s="322"/>
      <c r="T2625" s="322"/>
      <c r="U2625" s="322"/>
    </row>
    <row r="2626" spans="3:21" ht="18">
      <c r="C2626" s="321"/>
      <c r="D2626" s="322"/>
      <c r="E2626" s="322"/>
      <c r="F2626" s="322"/>
      <c r="G2626" s="322"/>
      <c r="H2626" s="322"/>
      <c r="I2626" s="322"/>
      <c r="J2626" s="322"/>
      <c r="K2626" s="322"/>
      <c r="L2626" s="322"/>
      <c r="M2626" s="322"/>
      <c r="N2626" s="322"/>
      <c r="O2626" s="322"/>
      <c r="P2626" s="322"/>
      <c r="Q2626" s="322"/>
      <c r="R2626" s="322"/>
      <c r="S2626" s="322"/>
      <c r="T2626" s="322"/>
      <c r="U2626" s="322"/>
    </row>
    <row r="2627" spans="3:21" ht="18">
      <c r="C2627" s="321"/>
      <c r="D2627" s="322"/>
      <c r="E2627" s="322"/>
      <c r="F2627" s="322"/>
      <c r="G2627" s="322"/>
      <c r="H2627" s="322"/>
      <c r="I2627" s="322"/>
      <c r="J2627" s="322"/>
      <c r="K2627" s="322"/>
      <c r="L2627" s="322"/>
      <c r="M2627" s="322"/>
      <c r="N2627" s="322"/>
      <c r="O2627" s="322"/>
      <c r="P2627" s="322"/>
      <c r="Q2627" s="322"/>
      <c r="R2627" s="322"/>
      <c r="S2627" s="322"/>
      <c r="T2627" s="322"/>
      <c r="U2627" s="322"/>
    </row>
    <row r="2628" spans="3:21" ht="18">
      <c r="C2628" s="321"/>
      <c r="D2628" s="322"/>
      <c r="E2628" s="322"/>
      <c r="F2628" s="322"/>
      <c r="G2628" s="322"/>
      <c r="H2628" s="322"/>
      <c r="I2628" s="322"/>
      <c r="J2628" s="322"/>
      <c r="K2628" s="322"/>
      <c r="L2628" s="322"/>
      <c r="M2628" s="322"/>
      <c r="N2628" s="322"/>
      <c r="O2628" s="322"/>
      <c r="P2628" s="322"/>
      <c r="Q2628" s="322"/>
      <c r="R2628" s="322"/>
      <c r="S2628" s="322"/>
      <c r="T2628" s="322"/>
      <c r="U2628" s="322"/>
    </row>
    <row r="2629" spans="3:21" ht="18">
      <c r="C2629" s="321"/>
      <c r="D2629" s="322"/>
      <c r="E2629" s="322"/>
      <c r="F2629" s="322"/>
      <c r="G2629" s="322"/>
      <c r="H2629" s="322"/>
      <c r="I2629" s="322"/>
      <c r="J2629" s="322"/>
      <c r="K2629" s="322"/>
      <c r="L2629" s="322"/>
      <c r="M2629" s="322"/>
      <c r="N2629" s="322"/>
      <c r="O2629" s="322"/>
      <c r="P2629" s="322"/>
      <c r="Q2629" s="322"/>
      <c r="R2629" s="322"/>
      <c r="S2629" s="322"/>
      <c r="T2629" s="322"/>
      <c r="U2629" s="322"/>
    </row>
    <row r="2630" spans="3:21" ht="18">
      <c r="C2630" s="321"/>
      <c r="D2630" s="322"/>
      <c r="E2630" s="322"/>
      <c r="F2630" s="322"/>
      <c r="G2630" s="322"/>
      <c r="H2630" s="322"/>
      <c r="I2630" s="322"/>
      <c r="J2630" s="322"/>
      <c r="K2630" s="322"/>
      <c r="L2630" s="322"/>
      <c r="M2630" s="322"/>
      <c r="N2630" s="322"/>
      <c r="O2630" s="322"/>
      <c r="P2630" s="322"/>
      <c r="Q2630" s="322"/>
      <c r="R2630" s="322"/>
      <c r="S2630" s="322"/>
      <c r="T2630" s="322"/>
      <c r="U2630" s="322"/>
    </row>
    <row r="2631" spans="3:21" ht="18">
      <c r="C2631" s="321"/>
      <c r="D2631" s="322"/>
      <c r="E2631" s="322"/>
      <c r="F2631" s="322"/>
      <c r="G2631" s="322"/>
      <c r="H2631" s="322"/>
      <c r="I2631" s="322"/>
      <c r="J2631" s="322"/>
      <c r="K2631" s="322"/>
      <c r="L2631" s="322"/>
      <c r="M2631" s="322"/>
      <c r="N2631" s="322"/>
      <c r="O2631" s="322"/>
      <c r="P2631" s="322"/>
      <c r="Q2631" s="322"/>
      <c r="R2631" s="322"/>
      <c r="S2631" s="322"/>
      <c r="T2631" s="322"/>
      <c r="U2631" s="322"/>
    </row>
    <row r="2632" spans="3:21" ht="18">
      <c r="C2632" s="321"/>
      <c r="D2632" s="322"/>
      <c r="E2632" s="322"/>
      <c r="F2632" s="322"/>
      <c r="G2632" s="322"/>
      <c r="H2632" s="322"/>
      <c r="I2632" s="322"/>
      <c r="J2632" s="322"/>
      <c r="K2632" s="322"/>
      <c r="L2632" s="322"/>
      <c r="M2632" s="322"/>
      <c r="N2632" s="322"/>
      <c r="O2632" s="322"/>
      <c r="P2632" s="322"/>
      <c r="Q2632" s="322"/>
      <c r="R2632" s="322"/>
      <c r="S2632" s="322"/>
      <c r="T2632" s="322"/>
      <c r="U2632" s="322"/>
    </row>
    <row r="2633" spans="3:21" ht="18">
      <c r="C2633" s="321"/>
      <c r="D2633" s="322"/>
      <c r="E2633" s="322"/>
      <c r="F2633" s="322"/>
      <c r="G2633" s="322"/>
      <c r="H2633" s="322"/>
      <c r="I2633" s="322"/>
      <c r="J2633" s="322"/>
      <c r="K2633" s="322"/>
      <c r="L2633" s="322"/>
      <c r="M2633" s="322"/>
      <c r="N2633" s="322"/>
      <c r="O2633" s="322"/>
      <c r="P2633" s="322"/>
      <c r="Q2633" s="322"/>
      <c r="R2633" s="322"/>
      <c r="S2633" s="322"/>
      <c r="T2633" s="322"/>
      <c r="U2633" s="322"/>
    </row>
    <row r="2634" spans="3:21" ht="18">
      <c r="C2634" s="321"/>
      <c r="D2634" s="322"/>
      <c r="E2634" s="322"/>
      <c r="F2634" s="322"/>
      <c r="G2634" s="322"/>
      <c r="H2634" s="322"/>
      <c r="I2634" s="322"/>
      <c r="J2634" s="322"/>
      <c r="K2634" s="322"/>
      <c r="L2634" s="322"/>
      <c r="M2634" s="322"/>
      <c r="N2634" s="322"/>
      <c r="O2634" s="322"/>
      <c r="P2634" s="322"/>
      <c r="Q2634" s="322"/>
      <c r="R2634" s="322"/>
      <c r="S2634" s="322"/>
      <c r="T2634" s="322"/>
      <c r="U2634" s="322"/>
    </row>
    <row r="2635" spans="3:21" ht="18">
      <c r="C2635" s="321"/>
      <c r="D2635" s="322"/>
      <c r="E2635" s="322"/>
      <c r="F2635" s="322"/>
      <c r="G2635" s="322"/>
      <c r="H2635" s="322"/>
      <c r="I2635" s="322"/>
      <c r="J2635" s="322"/>
      <c r="K2635" s="322"/>
      <c r="L2635" s="322"/>
      <c r="M2635" s="322"/>
      <c r="N2635" s="322"/>
      <c r="O2635" s="322"/>
      <c r="P2635" s="322"/>
      <c r="Q2635" s="322"/>
      <c r="R2635" s="322"/>
      <c r="S2635" s="322"/>
      <c r="T2635" s="322"/>
      <c r="U2635" s="322"/>
    </row>
    <row r="2636" spans="3:21" ht="18">
      <c r="C2636" s="321"/>
      <c r="D2636" s="322"/>
      <c r="E2636" s="322"/>
      <c r="F2636" s="322"/>
      <c r="G2636" s="322"/>
      <c r="H2636" s="322"/>
      <c r="I2636" s="322"/>
      <c r="J2636" s="322"/>
      <c r="K2636" s="322"/>
      <c r="L2636" s="322"/>
      <c r="M2636" s="322"/>
      <c r="N2636" s="322"/>
      <c r="O2636" s="322"/>
      <c r="P2636" s="322"/>
      <c r="Q2636" s="322"/>
      <c r="R2636" s="322"/>
      <c r="S2636" s="322"/>
      <c r="T2636" s="322"/>
      <c r="U2636" s="322"/>
    </row>
    <row r="2637" spans="3:21" ht="18">
      <c r="C2637" s="321"/>
      <c r="D2637" s="322"/>
      <c r="E2637" s="322"/>
      <c r="F2637" s="322"/>
      <c r="G2637" s="322"/>
      <c r="H2637" s="322"/>
      <c r="I2637" s="322"/>
      <c r="J2637" s="322"/>
      <c r="K2637" s="322"/>
      <c r="L2637" s="322"/>
      <c r="M2637" s="322"/>
      <c r="N2637" s="322"/>
      <c r="O2637" s="322"/>
      <c r="P2637" s="322"/>
      <c r="Q2637" s="322"/>
      <c r="R2637" s="322"/>
      <c r="S2637" s="322"/>
      <c r="T2637" s="322"/>
      <c r="U2637" s="322"/>
    </row>
    <row r="2638" spans="3:21" ht="18">
      <c r="C2638" s="321"/>
      <c r="D2638" s="322"/>
      <c r="E2638" s="322"/>
      <c r="F2638" s="322"/>
      <c r="G2638" s="322"/>
      <c r="H2638" s="322"/>
      <c r="I2638" s="322"/>
      <c r="J2638" s="322"/>
      <c r="K2638" s="322"/>
      <c r="L2638" s="322"/>
      <c r="M2638" s="322"/>
      <c r="N2638" s="322"/>
      <c r="O2638" s="322"/>
      <c r="P2638" s="322"/>
      <c r="Q2638" s="322"/>
      <c r="R2638" s="322"/>
      <c r="S2638" s="322"/>
      <c r="T2638" s="322"/>
      <c r="U2638" s="322"/>
    </row>
    <row r="2639" spans="3:21" ht="18">
      <c r="C2639" s="321"/>
      <c r="D2639" s="322"/>
      <c r="E2639" s="322"/>
      <c r="F2639" s="322"/>
      <c r="G2639" s="322"/>
      <c r="H2639" s="322"/>
      <c r="I2639" s="322"/>
      <c r="J2639" s="322"/>
      <c r="K2639" s="322"/>
      <c r="L2639" s="322"/>
      <c r="M2639" s="322"/>
      <c r="N2639" s="322"/>
      <c r="O2639" s="322"/>
      <c r="P2639" s="322"/>
      <c r="Q2639" s="322"/>
      <c r="R2639" s="322"/>
      <c r="S2639" s="322"/>
      <c r="T2639" s="322"/>
      <c r="U2639" s="322"/>
    </row>
    <row r="2640" spans="3:21" ht="18">
      <c r="C2640" s="321"/>
      <c r="D2640" s="322"/>
      <c r="E2640" s="322"/>
      <c r="F2640" s="322"/>
      <c r="G2640" s="322"/>
      <c r="H2640" s="322"/>
      <c r="I2640" s="322"/>
      <c r="J2640" s="322"/>
      <c r="K2640" s="322"/>
      <c r="L2640" s="322"/>
      <c r="M2640" s="322"/>
      <c r="N2640" s="322"/>
      <c r="O2640" s="322"/>
      <c r="P2640" s="322"/>
      <c r="Q2640" s="322"/>
      <c r="R2640" s="322"/>
      <c r="S2640" s="322"/>
      <c r="T2640" s="322"/>
      <c r="U2640" s="322"/>
    </row>
    <row r="2641" spans="3:21" ht="18">
      <c r="C2641" s="321"/>
      <c r="D2641" s="322"/>
      <c r="E2641" s="322"/>
      <c r="F2641" s="322"/>
      <c r="G2641" s="322"/>
      <c r="H2641" s="322"/>
      <c r="I2641" s="322"/>
      <c r="J2641" s="322"/>
      <c r="K2641" s="322"/>
      <c r="L2641" s="322"/>
      <c r="M2641" s="322"/>
      <c r="N2641" s="322"/>
      <c r="O2641" s="322"/>
      <c r="P2641" s="322"/>
      <c r="Q2641" s="322"/>
      <c r="R2641" s="322"/>
      <c r="S2641" s="322"/>
      <c r="T2641" s="322"/>
      <c r="U2641" s="322"/>
    </row>
    <row r="2642" spans="3:21" ht="18">
      <c r="C2642" s="321"/>
      <c r="D2642" s="322"/>
      <c r="E2642" s="322"/>
      <c r="F2642" s="322"/>
      <c r="G2642" s="322"/>
      <c r="H2642" s="322"/>
      <c r="I2642" s="322"/>
      <c r="J2642" s="322"/>
      <c r="K2642" s="322"/>
      <c r="L2642" s="322"/>
      <c r="M2642" s="322"/>
      <c r="N2642" s="322"/>
      <c r="O2642" s="322"/>
      <c r="P2642" s="322"/>
      <c r="Q2642" s="322"/>
      <c r="R2642" s="322"/>
      <c r="S2642" s="322"/>
      <c r="T2642" s="322"/>
      <c r="U2642" s="322"/>
    </row>
    <row r="2643" spans="3:21" ht="18">
      <c r="C2643" s="321"/>
      <c r="D2643" s="322"/>
      <c r="E2643" s="322"/>
      <c r="F2643" s="322"/>
      <c r="G2643" s="322"/>
      <c r="H2643" s="322"/>
      <c r="I2643" s="322"/>
      <c r="J2643" s="322"/>
      <c r="K2643" s="322"/>
      <c r="L2643" s="322"/>
      <c r="M2643" s="322"/>
      <c r="N2643" s="322"/>
      <c r="O2643" s="322"/>
      <c r="P2643" s="322"/>
      <c r="Q2643" s="322"/>
      <c r="R2643" s="322"/>
      <c r="S2643" s="322"/>
      <c r="T2643" s="322"/>
      <c r="U2643" s="322"/>
    </row>
    <row r="2644" spans="3:21" ht="18">
      <c r="C2644" s="321"/>
      <c r="D2644" s="322"/>
      <c r="E2644" s="322"/>
      <c r="F2644" s="322"/>
      <c r="G2644" s="322"/>
      <c r="H2644" s="322"/>
      <c r="I2644" s="322"/>
      <c r="J2644" s="322"/>
      <c r="K2644" s="322"/>
      <c r="L2644" s="322"/>
      <c r="M2644" s="322"/>
      <c r="N2644" s="322"/>
      <c r="O2644" s="322"/>
      <c r="P2644" s="322"/>
      <c r="Q2644" s="322"/>
      <c r="R2644" s="322"/>
      <c r="S2644" s="322"/>
      <c r="T2644" s="322"/>
      <c r="U2644" s="322"/>
    </row>
    <row r="2645" spans="3:21" ht="18">
      <c r="C2645" s="321"/>
      <c r="D2645" s="322"/>
      <c r="E2645" s="322"/>
      <c r="F2645" s="322"/>
      <c r="G2645" s="322"/>
      <c r="H2645" s="322"/>
      <c r="I2645" s="322"/>
      <c r="J2645" s="322"/>
      <c r="K2645" s="322"/>
      <c r="L2645" s="322"/>
      <c r="M2645" s="322"/>
      <c r="N2645" s="322"/>
      <c r="O2645" s="322"/>
      <c r="P2645" s="322"/>
      <c r="Q2645" s="322"/>
      <c r="R2645" s="322"/>
      <c r="S2645" s="322"/>
      <c r="T2645" s="322"/>
      <c r="U2645" s="322"/>
    </row>
    <row r="2646" spans="3:21" ht="18">
      <c r="C2646" s="321"/>
      <c r="D2646" s="322"/>
      <c r="E2646" s="322"/>
      <c r="F2646" s="322"/>
      <c r="G2646" s="322"/>
      <c r="H2646" s="322"/>
      <c r="I2646" s="322"/>
      <c r="J2646" s="322"/>
      <c r="K2646" s="322"/>
      <c r="L2646" s="322"/>
      <c r="M2646" s="322"/>
      <c r="N2646" s="322"/>
      <c r="O2646" s="322"/>
      <c r="P2646" s="322"/>
      <c r="Q2646" s="322"/>
      <c r="R2646" s="322"/>
      <c r="S2646" s="322"/>
      <c r="T2646" s="322"/>
      <c r="U2646" s="322"/>
    </row>
    <row r="2647" spans="3:21" ht="18">
      <c r="C2647" s="321"/>
      <c r="D2647" s="322"/>
      <c r="E2647" s="322"/>
      <c r="F2647" s="322"/>
      <c r="G2647" s="322"/>
      <c r="H2647" s="322"/>
      <c r="I2647" s="322"/>
      <c r="J2647" s="322"/>
      <c r="K2647" s="322"/>
      <c r="L2647" s="322"/>
      <c r="M2647" s="322"/>
      <c r="N2647" s="322"/>
      <c r="O2647" s="322"/>
      <c r="P2647" s="322"/>
      <c r="Q2647" s="322"/>
      <c r="R2647" s="322"/>
      <c r="S2647" s="322"/>
      <c r="T2647" s="322"/>
      <c r="U2647" s="322"/>
    </row>
    <row r="2648" spans="3:21" ht="18">
      <c r="C2648" s="321"/>
      <c r="D2648" s="322"/>
      <c r="E2648" s="322"/>
      <c r="F2648" s="322"/>
      <c r="G2648" s="322"/>
      <c r="H2648" s="322"/>
      <c r="I2648" s="322"/>
      <c r="J2648" s="322"/>
      <c r="K2648" s="322"/>
      <c r="L2648" s="322"/>
      <c r="M2648" s="322"/>
      <c r="N2648" s="322"/>
      <c r="O2648" s="322"/>
      <c r="P2648" s="322"/>
      <c r="Q2648" s="322"/>
      <c r="R2648" s="322"/>
      <c r="S2648" s="322"/>
      <c r="T2648" s="322"/>
      <c r="U2648" s="322"/>
    </row>
    <row r="2649" spans="3:21" ht="18">
      <c r="C2649" s="321"/>
      <c r="D2649" s="322"/>
      <c r="E2649" s="322"/>
      <c r="F2649" s="322"/>
      <c r="G2649" s="322"/>
      <c r="H2649" s="322"/>
      <c r="I2649" s="322"/>
      <c r="J2649" s="322"/>
      <c r="K2649" s="322"/>
      <c r="L2649" s="322"/>
      <c r="M2649" s="322"/>
      <c r="N2649" s="322"/>
      <c r="O2649" s="322"/>
      <c r="P2649" s="322"/>
      <c r="Q2649" s="322"/>
      <c r="R2649" s="322"/>
      <c r="S2649" s="322"/>
      <c r="T2649" s="322"/>
      <c r="U2649" s="322"/>
    </row>
    <row r="2650" spans="3:21" ht="18">
      <c r="C2650" s="321"/>
      <c r="D2650" s="322"/>
      <c r="E2650" s="322"/>
      <c r="F2650" s="322"/>
      <c r="G2650" s="322"/>
      <c r="H2650" s="322"/>
      <c r="I2650" s="322"/>
      <c r="J2650" s="322"/>
      <c r="K2650" s="322"/>
      <c r="L2650" s="322"/>
      <c r="M2650" s="322"/>
      <c r="N2650" s="322"/>
      <c r="O2650" s="322"/>
      <c r="P2650" s="322"/>
      <c r="Q2650" s="322"/>
      <c r="R2650" s="322"/>
      <c r="S2650" s="322"/>
      <c r="T2650" s="322"/>
      <c r="U2650" s="322"/>
    </row>
    <row r="2651" spans="3:21" ht="18">
      <c r="C2651" s="321"/>
      <c r="D2651" s="322"/>
      <c r="E2651" s="322"/>
      <c r="F2651" s="322"/>
      <c r="G2651" s="322"/>
      <c r="H2651" s="322"/>
      <c r="I2651" s="322"/>
      <c r="J2651" s="322"/>
      <c r="K2651" s="322"/>
      <c r="L2651" s="322"/>
      <c r="M2651" s="322"/>
      <c r="N2651" s="322"/>
      <c r="O2651" s="322"/>
      <c r="P2651" s="322"/>
      <c r="Q2651" s="322"/>
      <c r="R2651" s="322"/>
      <c r="S2651" s="322"/>
      <c r="T2651" s="322"/>
      <c r="U2651" s="322"/>
    </row>
    <row r="2652" spans="3:21" ht="18">
      <c r="C2652" s="321"/>
      <c r="D2652" s="322"/>
      <c r="E2652" s="322"/>
      <c r="F2652" s="322"/>
      <c r="G2652" s="322"/>
      <c r="H2652" s="322"/>
      <c r="I2652" s="322"/>
      <c r="J2652" s="322"/>
      <c r="K2652" s="322"/>
      <c r="L2652" s="322"/>
      <c r="M2652" s="322"/>
      <c r="N2652" s="322"/>
      <c r="O2652" s="322"/>
      <c r="P2652" s="322"/>
      <c r="Q2652" s="322"/>
      <c r="R2652" s="322"/>
      <c r="S2652" s="322"/>
      <c r="T2652" s="322"/>
      <c r="U2652" s="322"/>
    </row>
    <row r="2653" spans="3:21" ht="18">
      <c r="C2653" s="321"/>
      <c r="D2653" s="322"/>
      <c r="E2653" s="322"/>
      <c r="F2653" s="322"/>
      <c r="G2653" s="322"/>
      <c r="H2653" s="322"/>
      <c r="I2653" s="322"/>
      <c r="J2653" s="322"/>
      <c r="K2653" s="322"/>
      <c r="L2653" s="322"/>
      <c r="M2653" s="322"/>
      <c r="N2653" s="322"/>
      <c r="O2653" s="322"/>
      <c r="P2653" s="322"/>
      <c r="Q2653" s="322"/>
      <c r="R2653" s="322"/>
      <c r="S2653" s="322"/>
      <c r="T2653" s="322"/>
      <c r="U2653" s="322"/>
    </row>
    <row r="2654" spans="3:21" ht="18">
      <c r="C2654" s="321"/>
      <c r="D2654" s="322"/>
      <c r="E2654" s="322"/>
      <c r="F2654" s="322"/>
      <c r="G2654" s="322"/>
      <c r="H2654" s="322"/>
      <c r="I2654" s="322"/>
      <c r="J2654" s="322"/>
      <c r="K2654" s="322"/>
      <c r="L2654" s="322"/>
      <c r="M2654" s="322"/>
      <c r="N2654" s="322"/>
      <c r="O2654" s="322"/>
      <c r="P2654" s="322"/>
      <c r="Q2654" s="322"/>
      <c r="R2654" s="322"/>
      <c r="S2654" s="322"/>
      <c r="T2654" s="322"/>
      <c r="U2654" s="322"/>
    </row>
    <row r="2655" spans="3:21" ht="18">
      <c r="C2655" s="321"/>
      <c r="D2655" s="322"/>
      <c r="E2655" s="322"/>
      <c r="F2655" s="322"/>
      <c r="G2655" s="322"/>
      <c r="H2655" s="322"/>
      <c r="I2655" s="322"/>
      <c r="J2655" s="322"/>
      <c r="K2655" s="322"/>
      <c r="L2655" s="322"/>
      <c r="M2655" s="322"/>
      <c r="N2655" s="322"/>
      <c r="O2655" s="322"/>
      <c r="P2655" s="322"/>
      <c r="Q2655" s="322"/>
      <c r="R2655" s="322"/>
      <c r="S2655" s="322"/>
      <c r="T2655" s="322"/>
      <c r="U2655" s="322"/>
    </row>
    <row r="2656" spans="3:21" ht="18">
      <c r="C2656" s="321"/>
      <c r="D2656" s="322"/>
      <c r="E2656" s="322"/>
      <c r="F2656" s="322"/>
      <c r="G2656" s="322"/>
      <c r="H2656" s="322"/>
      <c r="I2656" s="322"/>
      <c r="J2656" s="322"/>
      <c r="K2656" s="322"/>
      <c r="L2656" s="322"/>
      <c r="M2656" s="322"/>
      <c r="N2656" s="322"/>
      <c r="O2656" s="322"/>
      <c r="P2656" s="322"/>
      <c r="Q2656" s="322"/>
      <c r="R2656" s="322"/>
      <c r="S2656" s="322"/>
      <c r="T2656" s="322"/>
      <c r="U2656" s="322"/>
    </row>
    <row r="2657" spans="3:21" ht="18">
      <c r="C2657" s="321"/>
      <c r="D2657" s="322"/>
      <c r="E2657" s="322"/>
      <c r="F2657" s="322"/>
      <c r="G2657" s="322"/>
      <c r="H2657" s="322"/>
      <c r="I2657" s="322"/>
      <c r="J2657" s="322"/>
      <c r="K2657" s="322"/>
      <c r="L2657" s="322"/>
      <c r="M2657" s="322"/>
      <c r="N2657" s="322"/>
      <c r="O2657" s="322"/>
      <c r="P2657" s="322"/>
      <c r="Q2657" s="322"/>
      <c r="R2657" s="322"/>
      <c r="S2657" s="322"/>
      <c r="T2657" s="322"/>
      <c r="U2657" s="322"/>
    </row>
    <row r="2658" spans="3:21" ht="18">
      <c r="C2658" s="321"/>
      <c r="D2658" s="322"/>
      <c r="E2658" s="322"/>
      <c r="F2658" s="322"/>
      <c r="G2658" s="322"/>
      <c r="H2658" s="322"/>
      <c r="I2658" s="322"/>
      <c r="J2658" s="322"/>
      <c r="K2658" s="322"/>
      <c r="L2658" s="322"/>
      <c r="M2658" s="322"/>
      <c r="N2658" s="322"/>
      <c r="O2658" s="322"/>
      <c r="P2658" s="322"/>
      <c r="Q2658" s="322"/>
      <c r="R2658" s="322"/>
      <c r="S2658" s="322"/>
      <c r="T2658" s="322"/>
      <c r="U2658" s="322"/>
    </row>
    <row r="2659" spans="3:21" ht="18">
      <c r="C2659" s="321"/>
      <c r="D2659" s="322"/>
      <c r="E2659" s="322"/>
      <c r="F2659" s="322"/>
      <c r="G2659" s="322"/>
      <c r="H2659" s="322"/>
      <c r="I2659" s="322"/>
      <c r="J2659" s="322"/>
      <c r="K2659" s="322"/>
      <c r="L2659" s="322"/>
      <c r="M2659" s="322"/>
      <c r="N2659" s="322"/>
      <c r="O2659" s="322"/>
      <c r="P2659" s="322"/>
      <c r="Q2659" s="322"/>
      <c r="R2659" s="322"/>
      <c r="S2659" s="322"/>
      <c r="T2659" s="322"/>
      <c r="U2659" s="322"/>
    </row>
    <row r="2660" spans="3:21" ht="18">
      <c r="C2660" s="321"/>
      <c r="D2660" s="322"/>
      <c r="E2660" s="322"/>
      <c r="F2660" s="322"/>
      <c r="G2660" s="322"/>
      <c r="H2660" s="322"/>
      <c r="I2660" s="322"/>
      <c r="J2660" s="322"/>
      <c r="K2660" s="322"/>
      <c r="L2660" s="322"/>
      <c r="M2660" s="322"/>
      <c r="N2660" s="322"/>
      <c r="O2660" s="322"/>
      <c r="P2660" s="322"/>
      <c r="Q2660" s="322"/>
      <c r="R2660" s="322"/>
      <c r="S2660" s="322"/>
      <c r="T2660" s="322"/>
      <c r="U2660" s="322"/>
    </row>
    <row r="2661" spans="3:21" ht="18">
      <c r="C2661" s="321"/>
      <c r="D2661" s="322"/>
      <c r="E2661" s="322"/>
      <c r="F2661" s="322"/>
      <c r="G2661" s="322"/>
      <c r="H2661" s="322"/>
      <c r="I2661" s="322"/>
      <c r="J2661" s="322"/>
      <c r="K2661" s="322"/>
      <c r="L2661" s="322"/>
      <c r="M2661" s="322"/>
      <c r="N2661" s="322"/>
      <c r="O2661" s="322"/>
      <c r="P2661" s="322"/>
      <c r="Q2661" s="322"/>
      <c r="R2661" s="322"/>
      <c r="S2661" s="322"/>
      <c r="T2661" s="322"/>
      <c r="U2661" s="322"/>
    </row>
    <row r="2662" spans="3:21" ht="18">
      <c r="C2662" s="321"/>
      <c r="D2662" s="322"/>
      <c r="E2662" s="322"/>
      <c r="F2662" s="322"/>
      <c r="G2662" s="322"/>
      <c r="H2662" s="322"/>
      <c r="I2662" s="322"/>
      <c r="J2662" s="322"/>
      <c r="K2662" s="322"/>
      <c r="L2662" s="322"/>
      <c r="M2662" s="322"/>
      <c r="N2662" s="322"/>
      <c r="O2662" s="322"/>
      <c r="P2662" s="322"/>
      <c r="Q2662" s="322"/>
      <c r="R2662" s="322"/>
      <c r="S2662" s="322"/>
      <c r="T2662" s="322"/>
      <c r="U2662" s="322"/>
    </row>
    <row r="2663" spans="3:21" ht="18">
      <c r="C2663" s="321"/>
      <c r="D2663" s="322"/>
      <c r="E2663" s="322"/>
      <c r="F2663" s="322"/>
      <c r="G2663" s="322"/>
      <c r="H2663" s="322"/>
      <c r="I2663" s="322"/>
      <c r="J2663" s="322"/>
      <c r="K2663" s="322"/>
      <c r="L2663" s="322"/>
      <c r="M2663" s="322"/>
      <c r="N2663" s="322"/>
      <c r="O2663" s="322"/>
      <c r="P2663" s="322"/>
      <c r="Q2663" s="322"/>
      <c r="R2663" s="322"/>
      <c r="S2663" s="322"/>
      <c r="T2663" s="322"/>
      <c r="U2663" s="322"/>
    </row>
    <row r="2664" spans="3:21" ht="18">
      <c r="C2664" s="321"/>
      <c r="D2664" s="322"/>
      <c r="E2664" s="322"/>
      <c r="F2664" s="322"/>
      <c r="G2664" s="322"/>
      <c r="H2664" s="322"/>
      <c r="I2664" s="322"/>
      <c r="J2664" s="322"/>
      <c r="K2664" s="322"/>
      <c r="L2664" s="322"/>
      <c r="M2664" s="322"/>
      <c r="N2664" s="322"/>
      <c r="O2664" s="322"/>
      <c r="P2664" s="322"/>
      <c r="Q2664" s="322"/>
      <c r="R2664" s="322"/>
      <c r="S2664" s="322"/>
      <c r="T2664" s="322"/>
      <c r="U2664" s="322"/>
    </row>
    <row r="2665" spans="3:21" ht="18">
      <c r="C2665" s="321"/>
      <c r="D2665" s="322"/>
      <c r="E2665" s="322"/>
      <c r="F2665" s="322"/>
      <c r="G2665" s="322"/>
      <c r="H2665" s="322"/>
      <c r="I2665" s="322"/>
      <c r="J2665" s="322"/>
      <c r="K2665" s="322"/>
      <c r="L2665" s="322"/>
      <c r="M2665" s="322"/>
      <c r="N2665" s="322"/>
      <c r="O2665" s="322"/>
      <c r="P2665" s="322"/>
      <c r="Q2665" s="322"/>
      <c r="R2665" s="322"/>
      <c r="S2665" s="322"/>
      <c r="T2665" s="322"/>
      <c r="U2665" s="322"/>
    </row>
    <row r="2666" spans="3:21" ht="18">
      <c r="C2666" s="321"/>
      <c r="D2666" s="322"/>
      <c r="E2666" s="322"/>
      <c r="F2666" s="322"/>
      <c r="G2666" s="322"/>
      <c r="H2666" s="322"/>
      <c r="I2666" s="322"/>
      <c r="J2666" s="322"/>
      <c r="K2666" s="322"/>
      <c r="L2666" s="322"/>
      <c r="M2666" s="322"/>
      <c r="N2666" s="322"/>
      <c r="O2666" s="322"/>
      <c r="P2666" s="322"/>
      <c r="Q2666" s="322"/>
      <c r="R2666" s="322"/>
      <c r="S2666" s="322"/>
      <c r="T2666" s="322"/>
      <c r="U2666" s="322"/>
    </row>
    <row r="2667" spans="3:21" ht="18">
      <c r="C2667" s="321"/>
      <c r="D2667" s="322"/>
      <c r="E2667" s="322"/>
      <c r="F2667" s="322"/>
      <c r="G2667" s="322"/>
      <c r="H2667" s="322"/>
      <c r="I2667" s="322"/>
      <c r="J2667" s="322"/>
      <c r="K2667" s="322"/>
      <c r="L2667" s="322"/>
      <c r="M2667" s="322"/>
      <c r="N2667" s="322"/>
      <c r="O2667" s="322"/>
      <c r="P2667" s="322"/>
      <c r="Q2667" s="322"/>
      <c r="R2667" s="322"/>
      <c r="S2667" s="322"/>
      <c r="T2667" s="322"/>
      <c r="U2667" s="322"/>
    </row>
    <row r="2668" spans="3:21" ht="18">
      <c r="C2668" s="321"/>
      <c r="D2668" s="322"/>
      <c r="E2668" s="322"/>
      <c r="F2668" s="322"/>
      <c r="G2668" s="322"/>
      <c r="H2668" s="322"/>
      <c r="I2668" s="322"/>
      <c r="J2668" s="322"/>
      <c r="K2668" s="322"/>
      <c r="L2668" s="322"/>
      <c r="M2668" s="322"/>
      <c r="N2668" s="322"/>
      <c r="O2668" s="322"/>
      <c r="P2668" s="322"/>
      <c r="Q2668" s="322"/>
      <c r="R2668" s="322"/>
      <c r="S2668" s="322"/>
      <c r="T2668" s="322"/>
      <c r="U2668" s="322"/>
    </row>
    <row r="2669" spans="3:21" ht="18">
      <c r="C2669" s="321"/>
      <c r="D2669" s="322"/>
      <c r="E2669" s="322"/>
      <c r="F2669" s="322"/>
      <c r="G2669" s="322"/>
      <c r="H2669" s="322"/>
      <c r="I2669" s="322"/>
      <c r="J2669" s="322"/>
      <c r="K2669" s="322"/>
      <c r="L2669" s="322"/>
      <c r="M2669" s="322"/>
      <c r="N2669" s="322"/>
      <c r="O2669" s="322"/>
      <c r="P2669" s="322"/>
      <c r="Q2669" s="322"/>
      <c r="R2669" s="322"/>
      <c r="S2669" s="322"/>
      <c r="T2669" s="322"/>
      <c r="U2669" s="322"/>
    </row>
    <row r="2670" spans="3:21" ht="18">
      <c r="C2670" s="321"/>
      <c r="D2670" s="322"/>
      <c r="E2670" s="322"/>
      <c r="F2670" s="322"/>
      <c r="G2670" s="322"/>
      <c r="H2670" s="322"/>
      <c r="I2670" s="322"/>
      <c r="J2670" s="322"/>
      <c r="K2670" s="322"/>
      <c r="L2670" s="322"/>
      <c r="M2670" s="322"/>
      <c r="N2670" s="322"/>
      <c r="O2670" s="322"/>
      <c r="P2670" s="322"/>
      <c r="Q2670" s="322"/>
      <c r="R2670" s="322"/>
      <c r="S2670" s="322"/>
      <c r="T2670" s="322"/>
      <c r="U2670" s="322"/>
    </row>
    <row r="2671" spans="3:21" ht="18">
      <c r="C2671" s="321"/>
      <c r="D2671" s="322"/>
      <c r="E2671" s="322"/>
      <c r="F2671" s="322"/>
      <c r="G2671" s="322"/>
      <c r="H2671" s="322"/>
      <c r="I2671" s="322"/>
      <c r="J2671" s="322"/>
      <c r="K2671" s="322"/>
      <c r="L2671" s="322"/>
      <c r="M2671" s="322"/>
      <c r="N2671" s="322"/>
      <c r="O2671" s="322"/>
      <c r="P2671" s="322"/>
      <c r="Q2671" s="322"/>
      <c r="R2671" s="322"/>
      <c r="S2671" s="322"/>
      <c r="T2671" s="322"/>
      <c r="U2671" s="322"/>
    </row>
    <row r="2672" spans="3:21" ht="18">
      <c r="C2672" s="321"/>
      <c r="D2672" s="322"/>
      <c r="E2672" s="322"/>
      <c r="F2672" s="322"/>
      <c r="G2672" s="322"/>
      <c r="H2672" s="322"/>
      <c r="I2672" s="322"/>
      <c r="J2672" s="322"/>
      <c r="K2672" s="322"/>
      <c r="L2672" s="322"/>
      <c r="M2672" s="322"/>
      <c r="N2672" s="322"/>
      <c r="O2672" s="322"/>
      <c r="P2672" s="322"/>
      <c r="Q2672" s="322"/>
      <c r="R2672" s="322"/>
      <c r="S2672" s="322"/>
      <c r="T2672" s="322"/>
      <c r="U2672" s="322"/>
    </row>
    <row r="2673" spans="3:21" ht="18">
      <c r="C2673" s="321"/>
      <c r="D2673" s="322"/>
      <c r="E2673" s="322"/>
      <c r="F2673" s="322"/>
      <c r="G2673" s="322"/>
      <c r="H2673" s="322"/>
      <c r="I2673" s="322"/>
      <c r="J2673" s="322"/>
      <c r="K2673" s="322"/>
      <c r="L2673" s="322"/>
      <c r="M2673" s="322"/>
      <c r="N2673" s="322"/>
      <c r="O2673" s="322"/>
      <c r="P2673" s="322"/>
      <c r="Q2673" s="322"/>
      <c r="R2673" s="322"/>
      <c r="S2673" s="322"/>
      <c r="T2673" s="322"/>
      <c r="U2673" s="322"/>
    </row>
    <row r="2674" spans="3:21" ht="18">
      <c r="C2674" s="321"/>
      <c r="D2674" s="322"/>
      <c r="E2674" s="322"/>
      <c r="F2674" s="322"/>
      <c r="G2674" s="322"/>
      <c r="H2674" s="322"/>
      <c r="I2674" s="322"/>
      <c r="J2674" s="322"/>
      <c r="K2674" s="322"/>
      <c r="L2674" s="322"/>
      <c r="M2674" s="322"/>
      <c r="N2674" s="322"/>
      <c r="O2674" s="322"/>
      <c r="P2674" s="322"/>
      <c r="Q2674" s="322"/>
      <c r="R2674" s="322"/>
      <c r="S2674" s="322"/>
      <c r="T2674" s="322"/>
      <c r="U2674" s="322"/>
    </row>
    <row r="2675" spans="3:21" ht="18">
      <c r="C2675" s="321"/>
      <c r="D2675" s="322"/>
      <c r="E2675" s="322"/>
      <c r="F2675" s="322"/>
      <c r="G2675" s="322"/>
      <c r="H2675" s="322"/>
      <c r="I2675" s="322"/>
      <c r="J2675" s="322"/>
      <c r="K2675" s="322"/>
      <c r="L2675" s="322"/>
      <c r="M2675" s="322"/>
      <c r="N2675" s="322"/>
      <c r="O2675" s="322"/>
      <c r="P2675" s="322"/>
      <c r="Q2675" s="322"/>
      <c r="R2675" s="322"/>
      <c r="S2675" s="322"/>
      <c r="T2675" s="322"/>
      <c r="U2675" s="322"/>
    </row>
    <row r="2676" spans="3:21" ht="18">
      <c r="C2676" s="321"/>
      <c r="D2676" s="322"/>
      <c r="E2676" s="322"/>
      <c r="F2676" s="322"/>
      <c r="G2676" s="322"/>
      <c r="H2676" s="322"/>
      <c r="I2676" s="322"/>
      <c r="J2676" s="322"/>
      <c r="K2676" s="322"/>
      <c r="L2676" s="322"/>
      <c r="M2676" s="322"/>
      <c r="N2676" s="322"/>
      <c r="O2676" s="322"/>
      <c r="P2676" s="322"/>
      <c r="Q2676" s="322"/>
      <c r="R2676" s="322"/>
      <c r="S2676" s="322"/>
      <c r="T2676" s="322"/>
      <c r="U2676" s="322"/>
    </row>
    <row r="2677" spans="3:21" ht="18">
      <c r="C2677" s="321"/>
      <c r="D2677" s="322"/>
      <c r="E2677" s="322"/>
      <c r="F2677" s="322"/>
      <c r="G2677" s="322"/>
      <c r="H2677" s="322"/>
      <c r="I2677" s="322"/>
      <c r="J2677" s="322"/>
      <c r="K2677" s="322"/>
      <c r="L2677" s="322"/>
      <c r="M2677" s="322"/>
      <c r="N2677" s="322"/>
      <c r="O2677" s="322"/>
      <c r="P2677" s="322"/>
      <c r="Q2677" s="322"/>
      <c r="R2677" s="322"/>
      <c r="S2677" s="322"/>
      <c r="T2677" s="322"/>
      <c r="U2677" s="322"/>
    </row>
    <row r="2678" spans="3:21" ht="18">
      <c r="C2678" s="321"/>
      <c r="D2678" s="322"/>
      <c r="E2678" s="322"/>
      <c r="F2678" s="322"/>
      <c r="G2678" s="322"/>
      <c r="H2678" s="322"/>
      <c r="I2678" s="322"/>
      <c r="J2678" s="322"/>
      <c r="K2678" s="322"/>
      <c r="L2678" s="322"/>
      <c r="M2678" s="322"/>
      <c r="N2678" s="322"/>
      <c r="O2678" s="322"/>
      <c r="P2678" s="322"/>
      <c r="Q2678" s="322"/>
      <c r="R2678" s="322"/>
      <c r="S2678" s="322"/>
      <c r="T2678" s="322"/>
      <c r="U2678" s="322"/>
    </row>
    <row r="2679" spans="3:21" ht="18">
      <c r="C2679" s="321"/>
      <c r="D2679" s="322"/>
      <c r="E2679" s="322"/>
      <c r="F2679" s="322"/>
      <c r="G2679" s="322"/>
      <c r="H2679" s="322"/>
      <c r="I2679" s="322"/>
      <c r="J2679" s="322"/>
      <c r="K2679" s="322"/>
      <c r="L2679" s="322"/>
      <c r="M2679" s="322"/>
      <c r="N2679" s="322"/>
      <c r="O2679" s="322"/>
      <c r="P2679" s="322"/>
      <c r="Q2679" s="322"/>
      <c r="R2679" s="322"/>
      <c r="S2679" s="322"/>
      <c r="T2679" s="322"/>
      <c r="U2679" s="322"/>
    </row>
    <row r="2680" spans="3:21" ht="18">
      <c r="C2680" s="321"/>
      <c r="D2680" s="322"/>
      <c r="E2680" s="322"/>
      <c r="F2680" s="322"/>
      <c r="G2680" s="322"/>
      <c r="H2680" s="322"/>
      <c r="I2680" s="322"/>
      <c r="J2680" s="322"/>
      <c r="K2680" s="322"/>
      <c r="L2680" s="322"/>
      <c r="M2680" s="322"/>
      <c r="N2680" s="322"/>
      <c r="O2680" s="322"/>
      <c r="P2680" s="322"/>
      <c r="Q2680" s="322"/>
      <c r="R2680" s="322"/>
      <c r="S2680" s="322"/>
      <c r="T2680" s="322"/>
      <c r="U2680" s="322"/>
    </row>
    <row r="2681" spans="3:21" ht="18">
      <c r="C2681" s="321"/>
      <c r="D2681" s="322"/>
      <c r="E2681" s="322"/>
      <c r="F2681" s="322"/>
      <c r="G2681" s="322"/>
      <c r="H2681" s="322"/>
      <c r="I2681" s="322"/>
      <c r="J2681" s="322"/>
      <c r="K2681" s="322"/>
      <c r="L2681" s="322"/>
      <c r="M2681" s="322"/>
      <c r="N2681" s="322"/>
      <c r="O2681" s="322"/>
      <c r="P2681" s="322"/>
      <c r="Q2681" s="322"/>
      <c r="R2681" s="322"/>
      <c r="S2681" s="322"/>
      <c r="T2681" s="322"/>
      <c r="U2681" s="322"/>
    </row>
    <row r="2682" spans="3:21" ht="18">
      <c r="C2682" s="321"/>
      <c r="D2682" s="322"/>
      <c r="E2682" s="322"/>
      <c r="F2682" s="322"/>
      <c r="G2682" s="322"/>
      <c r="H2682" s="322"/>
      <c r="I2682" s="322"/>
      <c r="J2682" s="322"/>
      <c r="K2682" s="322"/>
      <c r="L2682" s="322"/>
      <c r="M2682" s="322"/>
      <c r="N2682" s="322"/>
      <c r="O2682" s="322"/>
      <c r="P2682" s="322"/>
      <c r="Q2682" s="322"/>
      <c r="R2682" s="322"/>
      <c r="S2682" s="322"/>
      <c r="T2682" s="322"/>
      <c r="U2682" s="322"/>
    </row>
    <row r="2683" spans="3:21" ht="18">
      <c r="C2683" s="321"/>
      <c r="D2683" s="322"/>
      <c r="E2683" s="322"/>
      <c r="F2683" s="322"/>
      <c r="G2683" s="322"/>
      <c r="H2683" s="322"/>
      <c r="I2683" s="322"/>
      <c r="J2683" s="322"/>
      <c r="K2683" s="322"/>
      <c r="L2683" s="322"/>
      <c r="M2683" s="322"/>
      <c r="N2683" s="322"/>
      <c r="O2683" s="322"/>
      <c r="P2683" s="322"/>
      <c r="Q2683" s="322"/>
      <c r="R2683" s="322"/>
      <c r="S2683" s="322"/>
      <c r="T2683" s="322"/>
      <c r="U2683" s="322"/>
    </row>
    <row r="2684" spans="3:21" ht="18">
      <c r="C2684" s="321"/>
      <c r="D2684" s="322"/>
      <c r="E2684" s="322"/>
      <c r="F2684" s="322"/>
      <c r="G2684" s="322"/>
      <c r="H2684" s="322"/>
      <c r="I2684" s="322"/>
      <c r="J2684" s="322"/>
      <c r="K2684" s="322"/>
      <c r="L2684" s="322"/>
      <c r="M2684" s="322"/>
      <c r="N2684" s="322"/>
      <c r="O2684" s="322"/>
      <c r="P2684" s="322"/>
      <c r="Q2684" s="322"/>
      <c r="R2684" s="322"/>
      <c r="S2684" s="322"/>
      <c r="T2684" s="322"/>
      <c r="U2684" s="322"/>
    </row>
    <row r="2685" spans="3:21" ht="18">
      <c r="C2685" s="321"/>
      <c r="D2685" s="322"/>
      <c r="E2685" s="322"/>
      <c r="F2685" s="322"/>
      <c r="G2685" s="322"/>
      <c r="H2685" s="322"/>
      <c r="I2685" s="322"/>
      <c r="J2685" s="322"/>
      <c r="K2685" s="322"/>
      <c r="L2685" s="322"/>
      <c r="M2685" s="322"/>
      <c r="N2685" s="322"/>
      <c r="O2685" s="322"/>
      <c r="P2685" s="322"/>
      <c r="Q2685" s="322"/>
      <c r="R2685" s="322"/>
      <c r="S2685" s="322"/>
      <c r="T2685" s="322"/>
      <c r="U2685" s="322"/>
    </row>
    <row r="2686" spans="3:21" ht="18">
      <c r="C2686" s="321"/>
      <c r="D2686" s="322"/>
      <c r="E2686" s="322"/>
      <c r="F2686" s="322"/>
      <c r="G2686" s="322"/>
      <c r="H2686" s="322"/>
      <c r="I2686" s="322"/>
      <c r="J2686" s="322"/>
      <c r="K2686" s="322"/>
      <c r="L2686" s="322"/>
      <c r="M2686" s="322"/>
      <c r="N2686" s="322"/>
      <c r="O2686" s="322"/>
      <c r="P2686" s="322"/>
      <c r="Q2686" s="322"/>
      <c r="R2686" s="322"/>
      <c r="S2686" s="322"/>
      <c r="T2686" s="322"/>
      <c r="U2686" s="322"/>
    </row>
    <row r="2687" spans="3:21" ht="18">
      <c r="C2687" s="321"/>
      <c r="D2687" s="322"/>
      <c r="E2687" s="322"/>
      <c r="F2687" s="322"/>
      <c r="G2687" s="322"/>
      <c r="H2687" s="322"/>
      <c r="I2687" s="322"/>
      <c r="J2687" s="322"/>
      <c r="K2687" s="322"/>
      <c r="L2687" s="322"/>
      <c r="M2687" s="322"/>
      <c r="N2687" s="322"/>
      <c r="O2687" s="322"/>
      <c r="P2687" s="322"/>
      <c r="Q2687" s="322"/>
      <c r="R2687" s="322"/>
      <c r="S2687" s="322"/>
      <c r="T2687" s="322"/>
      <c r="U2687" s="322"/>
    </row>
    <row r="2688" spans="3:21" ht="18">
      <c r="C2688" s="321"/>
      <c r="D2688" s="322"/>
      <c r="E2688" s="322"/>
      <c r="F2688" s="322"/>
      <c r="G2688" s="322"/>
      <c r="H2688" s="322"/>
      <c r="I2688" s="322"/>
      <c r="J2688" s="322"/>
      <c r="K2688" s="322"/>
      <c r="L2688" s="322"/>
      <c r="M2688" s="322"/>
      <c r="N2688" s="322"/>
      <c r="O2688" s="322"/>
      <c r="P2688" s="322"/>
      <c r="Q2688" s="322"/>
      <c r="R2688" s="322"/>
      <c r="S2688" s="322"/>
      <c r="T2688" s="322"/>
      <c r="U2688" s="322"/>
    </row>
    <row r="2689" spans="3:21" ht="18">
      <c r="C2689" s="321"/>
      <c r="D2689" s="322"/>
      <c r="E2689" s="322"/>
      <c r="F2689" s="322"/>
      <c r="G2689" s="322"/>
      <c r="H2689" s="322"/>
      <c r="I2689" s="322"/>
      <c r="J2689" s="322"/>
      <c r="K2689" s="322"/>
      <c r="L2689" s="322"/>
      <c r="M2689" s="322"/>
      <c r="N2689" s="322"/>
      <c r="O2689" s="322"/>
      <c r="P2689" s="322"/>
      <c r="Q2689" s="322"/>
      <c r="R2689" s="322"/>
      <c r="S2689" s="322"/>
      <c r="T2689" s="322"/>
      <c r="U2689" s="322"/>
    </row>
    <row r="2690" spans="3:21" ht="18">
      <c r="C2690" s="321"/>
      <c r="D2690" s="322"/>
      <c r="E2690" s="322"/>
      <c r="F2690" s="322"/>
      <c r="G2690" s="322"/>
      <c r="H2690" s="322"/>
      <c r="I2690" s="322"/>
      <c r="J2690" s="322"/>
      <c r="K2690" s="322"/>
      <c r="L2690" s="322"/>
      <c r="M2690" s="322"/>
      <c r="N2690" s="322"/>
      <c r="O2690" s="322"/>
      <c r="P2690" s="322"/>
      <c r="Q2690" s="322"/>
      <c r="R2690" s="322"/>
      <c r="S2690" s="322"/>
      <c r="T2690" s="322"/>
      <c r="U2690" s="322"/>
    </row>
    <row r="2691" spans="3:21" ht="18">
      <c r="C2691" s="321"/>
      <c r="D2691" s="322"/>
      <c r="E2691" s="322"/>
      <c r="F2691" s="322"/>
      <c r="G2691" s="322"/>
      <c r="H2691" s="322"/>
      <c r="I2691" s="322"/>
      <c r="J2691" s="322"/>
      <c r="K2691" s="322"/>
      <c r="L2691" s="322"/>
      <c r="M2691" s="322"/>
      <c r="N2691" s="322"/>
      <c r="O2691" s="322"/>
      <c r="P2691" s="322"/>
      <c r="Q2691" s="322"/>
      <c r="R2691" s="322"/>
      <c r="S2691" s="322"/>
      <c r="T2691" s="322"/>
      <c r="U2691" s="322"/>
    </row>
    <row r="2692" spans="3:21" ht="18">
      <c r="C2692" s="321"/>
      <c r="D2692" s="322"/>
      <c r="E2692" s="322"/>
      <c r="F2692" s="322"/>
      <c r="G2692" s="322"/>
      <c r="H2692" s="322"/>
      <c r="I2692" s="322"/>
      <c r="J2692" s="322"/>
      <c r="K2692" s="322"/>
      <c r="L2692" s="322"/>
      <c r="M2692" s="322"/>
      <c r="N2692" s="322"/>
      <c r="O2692" s="322"/>
      <c r="P2692" s="322"/>
      <c r="Q2692" s="322"/>
      <c r="R2692" s="322"/>
      <c r="S2692" s="322"/>
      <c r="T2692" s="322"/>
      <c r="U2692" s="322"/>
    </row>
    <row r="2693" spans="3:21" ht="18">
      <c r="C2693" s="321"/>
      <c r="D2693" s="322"/>
      <c r="E2693" s="322"/>
      <c r="F2693" s="322"/>
      <c r="G2693" s="322"/>
      <c r="H2693" s="322"/>
      <c r="I2693" s="322"/>
      <c r="J2693" s="322"/>
      <c r="K2693" s="322"/>
      <c r="L2693" s="322"/>
      <c r="M2693" s="322"/>
      <c r="N2693" s="322"/>
      <c r="O2693" s="322"/>
      <c r="P2693" s="322"/>
      <c r="Q2693" s="322"/>
      <c r="R2693" s="322"/>
      <c r="S2693" s="322"/>
      <c r="T2693" s="322"/>
      <c r="U2693" s="322"/>
    </row>
    <row r="2694" spans="3:21" ht="18">
      <c r="C2694" s="321"/>
      <c r="D2694" s="322"/>
      <c r="E2694" s="322"/>
      <c r="F2694" s="322"/>
      <c r="G2694" s="322"/>
      <c r="H2694" s="322"/>
      <c r="I2694" s="322"/>
      <c r="J2694" s="322"/>
      <c r="K2694" s="322"/>
      <c r="L2694" s="322"/>
      <c r="M2694" s="322"/>
      <c r="N2694" s="322"/>
      <c r="O2694" s="322"/>
      <c r="P2694" s="322"/>
      <c r="Q2694" s="322"/>
      <c r="R2694" s="322"/>
      <c r="S2694" s="322"/>
      <c r="T2694" s="322"/>
      <c r="U2694" s="322"/>
    </row>
    <row r="2695" spans="3:21" ht="18">
      <c r="C2695" s="321"/>
      <c r="D2695" s="322"/>
      <c r="E2695" s="322"/>
      <c r="F2695" s="322"/>
      <c r="G2695" s="322"/>
      <c r="H2695" s="322"/>
      <c r="I2695" s="322"/>
      <c r="J2695" s="322"/>
      <c r="K2695" s="322"/>
      <c r="L2695" s="322"/>
      <c r="M2695" s="322"/>
      <c r="N2695" s="322"/>
      <c r="O2695" s="322"/>
      <c r="P2695" s="322"/>
      <c r="Q2695" s="322"/>
      <c r="R2695" s="322"/>
      <c r="S2695" s="322"/>
      <c r="T2695" s="322"/>
      <c r="U2695" s="322"/>
    </row>
    <row r="2696" spans="3:21" ht="18">
      <c r="C2696" s="321"/>
      <c r="D2696" s="322"/>
      <c r="E2696" s="322"/>
      <c r="F2696" s="322"/>
      <c r="G2696" s="322"/>
      <c r="H2696" s="322"/>
      <c r="I2696" s="322"/>
      <c r="J2696" s="322"/>
      <c r="K2696" s="322"/>
      <c r="L2696" s="322"/>
      <c r="M2696" s="322"/>
      <c r="N2696" s="322"/>
      <c r="O2696" s="322"/>
      <c r="P2696" s="322"/>
      <c r="Q2696" s="322"/>
      <c r="R2696" s="322"/>
      <c r="S2696" s="322"/>
      <c r="T2696" s="322"/>
      <c r="U2696" s="322"/>
    </row>
    <row r="2697" spans="3:21" ht="18">
      <c r="C2697" s="321"/>
      <c r="D2697" s="322"/>
      <c r="E2697" s="322"/>
      <c r="F2697" s="322"/>
      <c r="G2697" s="322"/>
      <c r="H2697" s="322"/>
      <c r="I2697" s="322"/>
      <c r="J2697" s="322"/>
      <c r="K2697" s="322"/>
      <c r="L2697" s="322"/>
      <c r="M2697" s="322"/>
      <c r="N2697" s="322"/>
      <c r="O2697" s="322"/>
      <c r="P2697" s="322"/>
      <c r="Q2697" s="322"/>
      <c r="R2697" s="322"/>
      <c r="S2697" s="322"/>
      <c r="T2697" s="322"/>
      <c r="U2697" s="322"/>
    </row>
    <row r="2698" spans="3:21" ht="18">
      <c r="C2698" s="321"/>
      <c r="D2698" s="322"/>
      <c r="E2698" s="322"/>
      <c r="F2698" s="322"/>
      <c r="G2698" s="322"/>
      <c r="H2698" s="322"/>
      <c r="I2698" s="322"/>
      <c r="J2698" s="322"/>
      <c r="K2698" s="322"/>
      <c r="L2698" s="322"/>
      <c r="M2698" s="322"/>
      <c r="N2698" s="322"/>
      <c r="O2698" s="322"/>
      <c r="P2698" s="322"/>
      <c r="Q2698" s="322"/>
      <c r="R2698" s="322"/>
      <c r="S2698" s="322"/>
      <c r="T2698" s="322"/>
      <c r="U2698" s="322"/>
    </row>
    <row r="2699" spans="3:21" ht="18">
      <c r="C2699" s="321"/>
      <c r="D2699" s="322"/>
      <c r="E2699" s="322"/>
      <c r="F2699" s="322"/>
      <c r="G2699" s="322"/>
      <c r="H2699" s="322"/>
      <c r="I2699" s="322"/>
      <c r="J2699" s="322"/>
      <c r="K2699" s="322"/>
      <c r="L2699" s="322"/>
      <c r="M2699" s="322"/>
      <c r="N2699" s="322"/>
      <c r="O2699" s="322"/>
      <c r="P2699" s="322"/>
      <c r="Q2699" s="322"/>
      <c r="R2699" s="322"/>
      <c r="S2699" s="322"/>
      <c r="T2699" s="322"/>
      <c r="U2699" s="322"/>
    </row>
    <row r="2700" spans="3:21" ht="18">
      <c r="C2700" s="321"/>
      <c r="D2700" s="322"/>
      <c r="E2700" s="322"/>
      <c r="F2700" s="322"/>
      <c r="G2700" s="322"/>
      <c r="H2700" s="322"/>
      <c r="I2700" s="322"/>
      <c r="J2700" s="322"/>
      <c r="K2700" s="322"/>
      <c r="L2700" s="322"/>
      <c r="M2700" s="322"/>
      <c r="N2700" s="322"/>
      <c r="O2700" s="322"/>
      <c r="P2700" s="322"/>
      <c r="Q2700" s="322"/>
      <c r="R2700" s="322"/>
      <c r="S2700" s="322"/>
      <c r="T2700" s="322"/>
      <c r="U2700" s="322"/>
    </row>
    <row r="2701" spans="3:21" ht="18">
      <c r="C2701" s="321"/>
      <c r="D2701" s="322"/>
      <c r="E2701" s="322"/>
      <c r="F2701" s="322"/>
      <c r="G2701" s="322"/>
      <c r="H2701" s="322"/>
      <c r="I2701" s="322"/>
      <c r="J2701" s="322"/>
      <c r="K2701" s="322"/>
      <c r="L2701" s="322"/>
      <c r="M2701" s="322"/>
      <c r="N2701" s="322"/>
      <c r="O2701" s="322"/>
      <c r="P2701" s="322"/>
      <c r="Q2701" s="322"/>
      <c r="R2701" s="322"/>
      <c r="S2701" s="322"/>
      <c r="T2701" s="322"/>
      <c r="U2701" s="322"/>
    </row>
    <row r="2702" spans="3:21" ht="18">
      <c r="C2702" s="321"/>
      <c r="D2702" s="322"/>
      <c r="E2702" s="322"/>
      <c r="F2702" s="322"/>
      <c r="G2702" s="322"/>
      <c r="H2702" s="322"/>
      <c r="I2702" s="322"/>
      <c r="J2702" s="322"/>
      <c r="K2702" s="322"/>
      <c r="L2702" s="322"/>
      <c r="M2702" s="322"/>
      <c r="N2702" s="322"/>
      <c r="O2702" s="322"/>
      <c r="P2702" s="322"/>
      <c r="Q2702" s="322"/>
      <c r="R2702" s="322"/>
      <c r="S2702" s="322"/>
      <c r="T2702" s="322"/>
      <c r="U2702" s="322"/>
    </row>
    <row r="2703" spans="3:21" ht="18">
      <c r="C2703" s="321"/>
      <c r="D2703" s="322"/>
      <c r="E2703" s="322"/>
      <c r="F2703" s="322"/>
      <c r="G2703" s="322"/>
      <c r="H2703" s="322"/>
      <c r="I2703" s="322"/>
      <c r="J2703" s="322"/>
      <c r="K2703" s="322"/>
      <c r="L2703" s="322"/>
      <c r="M2703" s="322"/>
      <c r="N2703" s="322"/>
      <c r="O2703" s="322"/>
      <c r="P2703" s="322"/>
      <c r="Q2703" s="322"/>
      <c r="R2703" s="322"/>
      <c r="S2703" s="322"/>
      <c r="T2703" s="322"/>
      <c r="U2703" s="322"/>
    </row>
    <row r="2704" spans="3:21" ht="18">
      <c r="C2704" s="321"/>
      <c r="D2704" s="322"/>
      <c r="E2704" s="322"/>
      <c r="F2704" s="322"/>
      <c r="G2704" s="322"/>
      <c r="H2704" s="322"/>
      <c r="I2704" s="322"/>
      <c r="J2704" s="322"/>
      <c r="K2704" s="322"/>
      <c r="L2704" s="322"/>
      <c r="M2704" s="322"/>
      <c r="N2704" s="322"/>
      <c r="O2704" s="322"/>
      <c r="P2704" s="322"/>
      <c r="Q2704" s="322"/>
      <c r="R2704" s="322"/>
      <c r="S2704" s="322"/>
      <c r="T2704" s="322"/>
      <c r="U2704" s="322"/>
    </row>
    <row r="2705" spans="3:21" ht="18">
      <c r="C2705" s="321"/>
      <c r="D2705" s="322"/>
      <c r="E2705" s="322"/>
      <c r="F2705" s="322"/>
      <c r="G2705" s="322"/>
      <c r="H2705" s="322"/>
      <c r="I2705" s="322"/>
      <c r="J2705" s="322"/>
      <c r="K2705" s="322"/>
      <c r="L2705" s="322"/>
      <c r="M2705" s="322"/>
      <c r="N2705" s="322"/>
      <c r="O2705" s="322"/>
      <c r="P2705" s="322"/>
      <c r="Q2705" s="322"/>
      <c r="R2705" s="322"/>
      <c r="S2705" s="322"/>
      <c r="T2705" s="322"/>
      <c r="U2705" s="322"/>
    </row>
    <row r="2706" spans="3:21" ht="18">
      <c r="C2706" s="321"/>
      <c r="D2706" s="322"/>
      <c r="E2706" s="322"/>
      <c r="F2706" s="322"/>
      <c r="G2706" s="322"/>
      <c r="H2706" s="322"/>
      <c r="I2706" s="322"/>
      <c r="J2706" s="322"/>
      <c r="K2706" s="322"/>
      <c r="L2706" s="322"/>
      <c r="M2706" s="322"/>
      <c r="N2706" s="322"/>
      <c r="O2706" s="322"/>
      <c r="P2706" s="322"/>
      <c r="Q2706" s="322"/>
      <c r="R2706" s="322"/>
      <c r="S2706" s="322"/>
      <c r="T2706" s="322"/>
      <c r="U2706" s="322"/>
    </row>
    <row r="2707" spans="3:21" ht="18">
      <c r="C2707" s="321"/>
      <c r="D2707" s="322"/>
      <c r="E2707" s="322"/>
      <c r="F2707" s="322"/>
      <c r="G2707" s="322"/>
      <c r="H2707" s="322"/>
      <c r="I2707" s="322"/>
      <c r="J2707" s="322"/>
      <c r="K2707" s="322"/>
      <c r="L2707" s="322"/>
      <c r="M2707" s="322"/>
      <c r="N2707" s="322"/>
      <c r="O2707" s="322"/>
      <c r="P2707" s="322"/>
      <c r="Q2707" s="322"/>
      <c r="R2707" s="322"/>
      <c r="S2707" s="322"/>
      <c r="T2707" s="322"/>
      <c r="U2707" s="322"/>
    </row>
    <row r="2708" spans="3:21" ht="18">
      <c r="C2708" s="321"/>
      <c r="D2708" s="322"/>
      <c r="E2708" s="322"/>
      <c r="F2708" s="322"/>
      <c r="G2708" s="322"/>
      <c r="H2708" s="322"/>
      <c r="I2708" s="322"/>
      <c r="J2708" s="322"/>
      <c r="K2708" s="322"/>
      <c r="L2708" s="322"/>
      <c r="M2708" s="322"/>
      <c r="N2708" s="322"/>
      <c r="O2708" s="322"/>
      <c r="P2708" s="322"/>
      <c r="Q2708" s="322"/>
      <c r="R2708" s="322"/>
      <c r="S2708" s="322"/>
      <c r="T2708" s="322"/>
      <c r="U2708" s="322"/>
    </row>
    <row r="2709" spans="3:21" ht="18">
      <c r="C2709" s="321"/>
      <c r="D2709" s="322"/>
      <c r="E2709" s="322"/>
      <c r="F2709" s="322"/>
      <c r="G2709" s="322"/>
      <c r="H2709" s="322"/>
      <c r="I2709" s="322"/>
      <c r="J2709" s="322"/>
      <c r="K2709" s="322"/>
      <c r="L2709" s="322"/>
      <c r="M2709" s="322"/>
      <c r="N2709" s="322"/>
      <c r="O2709" s="322"/>
      <c r="P2709" s="322"/>
      <c r="Q2709" s="322"/>
      <c r="R2709" s="322"/>
      <c r="S2709" s="322"/>
      <c r="T2709" s="322"/>
      <c r="U2709" s="322"/>
    </row>
    <row r="2710" spans="3:21" ht="18">
      <c r="C2710" s="321"/>
      <c r="D2710" s="322"/>
      <c r="E2710" s="322"/>
      <c r="F2710" s="322"/>
      <c r="G2710" s="322"/>
      <c r="H2710" s="322"/>
      <c r="I2710" s="322"/>
      <c r="J2710" s="322"/>
      <c r="K2710" s="322"/>
      <c r="L2710" s="322"/>
      <c r="M2710" s="322"/>
      <c r="N2710" s="322"/>
      <c r="O2710" s="322"/>
      <c r="P2710" s="322"/>
      <c r="Q2710" s="322"/>
      <c r="R2710" s="322"/>
      <c r="S2710" s="322"/>
      <c r="T2710" s="322"/>
      <c r="U2710" s="322"/>
    </row>
    <row r="2711" spans="3:21" ht="18">
      <c r="C2711" s="321"/>
      <c r="D2711" s="322"/>
      <c r="E2711" s="322"/>
      <c r="F2711" s="322"/>
      <c r="G2711" s="322"/>
      <c r="H2711" s="322"/>
      <c r="I2711" s="322"/>
      <c r="J2711" s="322"/>
      <c r="K2711" s="322"/>
      <c r="L2711" s="322"/>
      <c r="M2711" s="322"/>
      <c r="N2711" s="322"/>
      <c r="O2711" s="322"/>
      <c r="P2711" s="322"/>
      <c r="Q2711" s="322"/>
      <c r="R2711" s="322"/>
      <c r="S2711" s="322"/>
      <c r="T2711" s="322"/>
      <c r="U2711" s="322"/>
    </row>
    <row r="2712" spans="3:21" ht="18">
      <c r="C2712" s="321"/>
      <c r="D2712" s="322"/>
      <c r="E2712" s="322"/>
      <c r="F2712" s="322"/>
      <c r="G2712" s="322"/>
      <c r="H2712" s="322"/>
      <c r="I2712" s="322"/>
      <c r="J2712" s="322"/>
      <c r="K2712" s="322"/>
      <c r="L2712" s="322"/>
      <c r="M2712" s="322"/>
      <c r="N2712" s="322"/>
      <c r="O2712" s="322"/>
      <c r="P2712" s="322"/>
      <c r="Q2712" s="322"/>
      <c r="R2712" s="322"/>
      <c r="S2712" s="322"/>
      <c r="T2712" s="322"/>
      <c r="U2712" s="322"/>
    </row>
    <row r="2713" spans="3:21" ht="18">
      <c r="C2713" s="321"/>
      <c r="D2713" s="322"/>
      <c r="E2713" s="322"/>
      <c r="F2713" s="322"/>
      <c r="G2713" s="322"/>
      <c r="H2713" s="322"/>
      <c r="I2713" s="322"/>
      <c r="J2713" s="322"/>
      <c r="K2713" s="322"/>
      <c r="L2713" s="322"/>
      <c r="M2713" s="322"/>
      <c r="N2713" s="322"/>
      <c r="O2713" s="322"/>
      <c r="P2713" s="322"/>
      <c r="Q2713" s="322"/>
      <c r="R2713" s="322"/>
      <c r="S2713" s="322"/>
      <c r="T2713" s="322"/>
      <c r="U2713" s="322"/>
    </row>
    <row r="2714" spans="3:21" ht="18">
      <c r="C2714" s="321"/>
      <c r="D2714" s="322"/>
      <c r="E2714" s="322"/>
      <c r="F2714" s="322"/>
      <c r="G2714" s="322"/>
      <c r="H2714" s="322"/>
      <c r="I2714" s="322"/>
      <c r="J2714" s="322"/>
      <c r="K2714" s="322"/>
      <c r="L2714" s="322"/>
      <c r="M2714" s="322"/>
      <c r="N2714" s="322"/>
      <c r="O2714" s="322"/>
      <c r="P2714" s="322"/>
      <c r="Q2714" s="322"/>
      <c r="R2714" s="322"/>
      <c r="S2714" s="322"/>
      <c r="T2714" s="322"/>
      <c r="U2714" s="322"/>
    </row>
    <row r="2715" spans="3:21" ht="18">
      <c r="C2715" s="321"/>
      <c r="D2715" s="322"/>
      <c r="E2715" s="322"/>
      <c r="F2715" s="322"/>
      <c r="G2715" s="322"/>
      <c r="H2715" s="322"/>
      <c r="I2715" s="322"/>
      <c r="J2715" s="322"/>
      <c r="K2715" s="322"/>
      <c r="L2715" s="322"/>
      <c r="M2715" s="322"/>
      <c r="N2715" s="322"/>
      <c r="O2715" s="322"/>
      <c r="P2715" s="322"/>
      <c r="Q2715" s="322"/>
      <c r="R2715" s="322"/>
      <c r="S2715" s="322"/>
      <c r="T2715" s="322"/>
      <c r="U2715" s="322"/>
    </row>
    <row r="2716" spans="3:21" ht="18">
      <c r="C2716" s="321"/>
      <c r="D2716" s="322"/>
      <c r="E2716" s="322"/>
      <c r="F2716" s="322"/>
      <c r="G2716" s="322"/>
      <c r="H2716" s="322"/>
      <c r="I2716" s="322"/>
      <c r="J2716" s="322"/>
      <c r="K2716" s="322"/>
      <c r="L2716" s="322"/>
      <c r="M2716" s="322"/>
      <c r="N2716" s="322"/>
      <c r="O2716" s="322"/>
      <c r="P2716" s="322"/>
      <c r="Q2716" s="322"/>
      <c r="R2716" s="322"/>
      <c r="S2716" s="322"/>
      <c r="T2716" s="322"/>
      <c r="U2716" s="322"/>
    </row>
    <row r="2717" spans="3:21" ht="18">
      <c r="C2717" s="321"/>
      <c r="D2717" s="322"/>
      <c r="E2717" s="322"/>
      <c r="F2717" s="322"/>
      <c r="G2717" s="322"/>
      <c r="H2717" s="322"/>
      <c r="I2717" s="322"/>
      <c r="J2717" s="322"/>
      <c r="K2717" s="322"/>
      <c r="L2717" s="322"/>
      <c r="M2717" s="322"/>
      <c r="N2717" s="322"/>
      <c r="O2717" s="322"/>
      <c r="P2717" s="322"/>
      <c r="Q2717" s="322"/>
      <c r="R2717" s="322"/>
      <c r="S2717" s="322"/>
      <c r="T2717" s="322"/>
      <c r="U2717" s="322"/>
    </row>
    <row r="2718" spans="3:21" ht="18">
      <c r="C2718" s="321"/>
      <c r="D2718" s="322"/>
      <c r="E2718" s="322"/>
      <c r="F2718" s="322"/>
      <c r="G2718" s="322"/>
      <c r="H2718" s="322"/>
      <c r="I2718" s="322"/>
      <c r="J2718" s="322"/>
      <c r="K2718" s="322"/>
      <c r="L2718" s="322"/>
      <c r="M2718" s="322"/>
      <c r="N2718" s="322"/>
      <c r="O2718" s="322"/>
      <c r="P2718" s="322"/>
      <c r="Q2718" s="322"/>
      <c r="R2718" s="322"/>
      <c r="S2718" s="322"/>
      <c r="T2718" s="322"/>
      <c r="U2718" s="322"/>
    </row>
    <row r="2719" spans="3:21" ht="18">
      <c r="C2719" s="321"/>
      <c r="D2719" s="322"/>
      <c r="E2719" s="322"/>
      <c r="F2719" s="322"/>
      <c r="G2719" s="322"/>
      <c r="H2719" s="322"/>
      <c r="I2719" s="322"/>
      <c r="J2719" s="322"/>
      <c r="K2719" s="322"/>
      <c r="L2719" s="322"/>
      <c r="M2719" s="322"/>
      <c r="N2719" s="322"/>
      <c r="O2719" s="322"/>
      <c r="P2719" s="322"/>
      <c r="Q2719" s="322"/>
      <c r="R2719" s="322"/>
      <c r="S2719" s="322"/>
      <c r="T2719" s="322"/>
      <c r="U2719" s="322"/>
    </row>
    <row r="2720" spans="3:21" ht="18">
      <c r="C2720" s="321"/>
      <c r="D2720" s="322"/>
      <c r="E2720" s="322"/>
      <c r="F2720" s="322"/>
      <c r="G2720" s="322"/>
      <c r="H2720" s="322"/>
      <c r="I2720" s="322"/>
      <c r="J2720" s="322"/>
      <c r="K2720" s="322"/>
      <c r="L2720" s="322"/>
      <c r="M2720" s="322"/>
      <c r="N2720" s="322"/>
      <c r="O2720" s="322"/>
      <c r="P2720" s="322"/>
      <c r="Q2720" s="322"/>
      <c r="R2720" s="322"/>
      <c r="S2720" s="322"/>
      <c r="T2720" s="322"/>
      <c r="U2720" s="322"/>
    </row>
    <row r="2721" spans="3:21" ht="18">
      <c r="C2721" s="321"/>
      <c r="D2721" s="322"/>
      <c r="E2721" s="322"/>
      <c r="F2721" s="322"/>
      <c r="G2721" s="322"/>
      <c r="H2721" s="322"/>
      <c r="I2721" s="322"/>
      <c r="J2721" s="322"/>
      <c r="K2721" s="322"/>
      <c r="L2721" s="322"/>
      <c r="M2721" s="322"/>
      <c r="N2721" s="322"/>
      <c r="O2721" s="322"/>
      <c r="P2721" s="322"/>
      <c r="Q2721" s="322"/>
      <c r="R2721" s="322"/>
      <c r="S2721" s="322"/>
      <c r="T2721" s="322"/>
      <c r="U2721" s="322"/>
    </row>
    <row r="2722" spans="3:21" ht="18">
      <c r="C2722" s="321"/>
      <c r="D2722" s="322"/>
      <c r="E2722" s="322"/>
      <c r="F2722" s="322"/>
      <c r="G2722" s="322"/>
      <c r="H2722" s="322"/>
      <c r="I2722" s="322"/>
      <c r="J2722" s="322"/>
      <c r="K2722" s="322"/>
      <c r="L2722" s="322"/>
      <c r="M2722" s="322"/>
      <c r="N2722" s="322"/>
      <c r="O2722" s="322"/>
      <c r="P2722" s="322"/>
      <c r="Q2722" s="322"/>
      <c r="R2722" s="322"/>
      <c r="S2722" s="322"/>
      <c r="T2722" s="322"/>
      <c r="U2722" s="322"/>
    </row>
    <row r="2723" spans="3:21" ht="18">
      <c r="C2723" s="321"/>
      <c r="D2723" s="322"/>
      <c r="E2723" s="322"/>
      <c r="F2723" s="322"/>
      <c r="G2723" s="322"/>
      <c r="H2723" s="322"/>
      <c r="I2723" s="322"/>
      <c r="J2723" s="322"/>
      <c r="K2723" s="322"/>
      <c r="L2723" s="322"/>
      <c r="M2723" s="322"/>
      <c r="N2723" s="322"/>
      <c r="O2723" s="322"/>
      <c r="P2723" s="322"/>
      <c r="Q2723" s="322"/>
      <c r="R2723" s="322"/>
      <c r="S2723" s="322"/>
      <c r="T2723" s="322"/>
      <c r="U2723" s="322"/>
    </row>
    <row r="2724" spans="3:21" ht="18">
      <c r="C2724" s="321"/>
      <c r="D2724" s="322"/>
      <c r="E2724" s="322"/>
      <c r="F2724" s="322"/>
      <c r="G2724" s="322"/>
      <c r="H2724" s="322"/>
      <c r="I2724" s="322"/>
      <c r="J2724" s="322"/>
      <c r="K2724" s="322"/>
      <c r="L2724" s="322"/>
      <c r="M2724" s="322"/>
      <c r="N2724" s="322"/>
      <c r="O2724" s="322"/>
      <c r="P2724" s="322"/>
      <c r="Q2724" s="322"/>
      <c r="R2724" s="322"/>
      <c r="S2724" s="322"/>
      <c r="T2724" s="322"/>
      <c r="U2724" s="322"/>
    </row>
    <row r="2725" spans="3:21" ht="18">
      <c r="C2725" s="321"/>
      <c r="D2725" s="322"/>
      <c r="E2725" s="322"/>
      <c r="F2725" s="322"/>
      <c r="G2725" s="322"/>
      <c r="H2725" s="322"/>
      <c r="I2725" s="322"/>
      <c r="J2725" s="322"/>
      <c r="K2725" s="322"/>
      <c r="L2725" s="322"/>
      <c r="M2725" s="322"/>
      <c r="N2725" s="322"/>
      <c r="O2725" s="322"/>
      <c r="P2725" s="322"/>
      <c r="Q2725" s="322"/>
      <c r="R2725" s="322"/>
      <c r="S2725" s="322"/>
      <c r="T2725" s="322"/>
      <c r="U2725" s="322"/>
    </row>
    <row r="2726" spans="3:21" ht="18">
      <c r="C2726" s="321"/>
      <c r="D2726" s="322"/>
      <c r="E2726" s="322"/>
      <c r="F2726" s="322"/>
      <c r="G2726" s="322"/>
      <c r="H2726" s="322"/>
      <c r="I2726" s="322"/>
      <c r="J2726" s="322"/>
      <c r="K2726" s="322"/>
      <c r="L2726" s="322"/>
      <c r="M2726" s="322"/>
      <c r="N2726" s="322"/>
      <c r="O2726" s="322"/>
      <c r="P2726" s="322"/>
      <c r="Q2726" s="322"/>
      <c r="R2726" s="322"/>
      <c r="S2726" s="322"/>
      <c r="T2726" s="322"/>
      <c r="U2726" s="322"/>
    </row>
    <row r="2727" spans="3:21" ht="18">
      <c r="C2727" s="321"/>
      <c r="D2727" s="322"/>
      <c r="E2727" s="322"/>
      <c r="F2727" s="322"/>
      <c r="G2727" s="322"/>
      <c r="H2727" s="322"/>
      <c r="I2727" s="322"/>
      <c r="J2727" s="322"/>
      <c r="K2727" s="322"/>
      <c r="L2727" s="322"/>
      <c r="M2727" s="322"/>
      <c r="N2727" s="322"/>
      <c r="O2727" s="322"/>
      <c r="P2727" s="322"/>
      <c r="Q2727" s="322"/>
      <c r="R2727" s="322"/>
      <c r="S2727" s="322"/>
      <c r="T2727" s="322"/>
      <c r="U2727" s="322"/>
    </row>
    <row r="2728" spans="3:21" ht="18">
      <c r="C2728" s="321"/>
      <c r="D2728" s="322"/>
      <c r="E2728" s="322"/>
      <c r="F2728" s="322"/>
      <c r="G2728" s="322"/>
      <c r="H2728" s="322"/>
      <c r="I2728" s="322"/>
      <c r="J2728" s="322"/>
      <c r="K2728" s="322"/>
      <c r="L2728" s="322"/>
      <c r="M2728" s="322"/>
      <c r="N2728" s="322"/>
      <c r="O2728" s="322"/>
      <c r="P2728" s="322"/>
      <c r="Q2728" s="322"/>
      <c r="R2728" s="322"/>
      <c r="S2728" s="322"/>
      <c r="T2728" s="322"/>
      <c r="U2728" s="322"/>
    </row>
    <row r="2729" spans="3:21" ht="18">
      <c r="C2729" s="321"/>
      <c r="D2729" s="322"/>
      <c r="E2729" s="322"/>
      <c r="F2729" s="322"/>
      <c r="G2729" s="322"/>
      <c r="H2729" s="322"/>
      <c r="I2729" s="322"/>
      <c r="J2729" s="322"/>
      <c r="K2729" s="322"/>
      <c r="L2729" s="322"/>
      <c r="M2729" s="322"/>
      <c r="N2729" s="322"/>
      <c r="O2729" s="322"/>
      <c r="P2729" s="322"/>
      <c r="Q2729" s="322"/>
      <c r="R2729" s="322"/>
      <c r="S2729" s="322"/>
      <c r="T2729" s="322"/>
      <c r="U2729" s="322"/>
    </row>
    <row r="2730" spans="3:21" ht="18">
      <c r="C2730" s="321"/>
      <c r="D2730" s="322"/>
      <c r="E2730" s="322"/>
      <c r="F2730" s="322"/>
      <c r="G2730" s="322"/>
      <c r="H2730" s="322"/>
      <c r="I2730" s="322"/>
      <c r="J2730" s="322"/>
      <c r="K2730" s="322"/>
      <c r="L2730" s="322"/>
      <c r="M2730" s="322"/>
      <c r="N2730" s="322"/>
      <c r="O2730" s="322"/>
      <c r="P2730" s="322"/>
      <c r="Q2730" s="322"/>
      <c r="R2730" s="322"/>
      <c r="S2730" s="322"/>
      <c r="T2730" s="322"/>
      <c r="U2730" s="322"/>
    </row>
    <row r="2731" spans="3:21" ht="18">
      <c r="C2731" s="321"/>
      <c r="D2731" s="322"/>
      <c r="E2731" s="322"/>
      <c r="F2731" s="322"/>
      <c r="G2731" s="322"/>
      <c r="H2731" s="322"/>
      <c r="I2731" s="322"/>
      <c r="J2731" s="322"/>
      <c r="K2731" s="322"/>
      <c r="L2731" s="322"/>
      <c r="M2731" s="322"/>
      <c r="N2731" s="322"/>
      <c r="O2731" s="322"/>
      <c r="P2731" s="322"/>
      <c r="Q2731" s="322"/>
      <c r="R2731" s="322"/>
      <c r="S2731" s="322"/>
      <c r="T2731" s="322"/>
      <c r="U2731" s="322"/>
    </row>
    <row r="2732" spans="3:21" ht="18">
      <c r="C2732" s="321"/>
      <c r="D2732" s="322"/>
      <c r="E2732" s="322"/>
      <c r="F2732" s="322"/>
      <c r="G2732" s="322"/>
      <c r="H2732" s="322"/>
      <c r="I2732" s="322"/>
      <c r="J2732" s="322"/>
      <c r="K2732" s="322"/>
      <c r="L2732" s="322"/>
      <c r="M2732" s="322"/>
      <c r="N2732" s="322"/>
      <c r="O2732" s="322"/>
      <c r="P2732" s="322"/>
      <c r="Q2732" s="322"/>
      <c r="R2732" s="322"/>
      <c r="S2732" s="322"/>
      <c r="T2732" s="322"/>
      <c r="U2732" s="322"/>
    </row>
    <row r="2733" spans="3:21" ht="18">
      <c r="C2733" s="321"/>
      <c r="D2733" s="322"/>
      <c r="E2733" s="322"/>
      <c r="F2733" s="322"/>
      <c r="G2733" s="322"/>
      <c r="H2733" s="322"/>
      <c r="I2733" s="322"/>
      <c r="J2733" s="322"/>
      <c r="K2733" s="322"/>
      <c r="L2733" s="322"/>
      <c r="M2733" s="322"/>
      <c r="N2733" s="322"/>
      <c r="O2733" s="322"/>
      <c r="P2733" s="322"/>
      <c r="Q2733" s="322"/>
      <c r="R2733" s="322"/>
      <c r="S2733" s="322"/>
      <c r="T2733" s="322"/>
      <c r="U2733" s="322"/>
    </row>
    <row r="2734" spans="3:21" ht="18">
      <c r="C2734" s="321"/>
      <c r="D2734" s="322"/>
      <c r="E2734" s="322"/>
      <c r="F2734" s="322"/>
      <c r="G2734" s="322"/>
      <c r="H2734" s="322"/>
      <c r="I2734" s="322"/>
      <c r="J2734" s="322"/>
      <c r="K2734" s="322"/>
      <c r="L2734" s="322"/>
      <c r="M2734" s="322"/>
      <c r="N2734" s="322"/>
      <c r="O2734" s="322"/>
      <c r="P2734" s="322"/>
      <c r="Q2734" s="322"/>
      <c r="R2734" s="322"/>
      <c r="S2734" s="322"/>
      <c r="T2734" s="322"/>
      <c r="U2734" s="322"/>
    </row>
    <row r="2735" spans="3:21" ht="18">
      <c r="C2735" s="321"/>
      <c r="D2735" s="322"/>
      <c r="E2735" s="322"/>
      <c r="F2735" s="322"/>
      <c r="G2735" s="322"/>
      <c r="H2735" s="322"/>
      <c r="I2735" s="322"/>
      <c r="J2735" s="322"/>
      <c r="K2735" s="322"/>
      <c r="L2735" s="322"/>
      <c r="M2735" s="322"/>
      <c r="N2735" s="322"/>
      <c r="O2735" s="322"/>
      <c r="P2735" s="322"/>
      <c r="Q2735" s="322"/>
      <c r="R2735" s="322"/>
      <c r="S2735" s="322"/>
      <c r="T2735" s="322"/>
      <c r="U2735" s="322"/>
    </row>
    <row r="2736" spans="3:21" ht="18">
      <c r="C2736" s="321"/>
      <c r="D2736" s="322"/>
      <c r="E2736" s="322"/>
      <c r="F2736" s="322"/>
      <c r="G2736" s="322"/>
      <c r="H2736" s="322"/>
      <c r="I2736" s="322"/>
      <c r="J2736" s="322"/>
      <c r="K2736" s="322"/>
      <c r="L2736" s="322"/>
      <c r="M2736" s="322"/>
      <c r="N2736" s="322"/>
      <c r="O2736" s="322"/>
      <c r="P2736" s="322"/>
      <c r="Q2736" s="322"/>
      <c r="R2736" s="322"/>
      <c r="S2736" s="322"/>
      <c r="T2736" s="322"/>
      <c r="U2736" s="322"/>
    </row>
    <row r="2737" spans="3:21" ht="18">
      <c r="C2737" s="321"/>
      <c r="D2737" s="322"/>
      <c r="E2737" s="322"/>
      <c r="F2737" s="322"/>
      <c r="G2737" s="322"/>
      <c r="H2737" s="322"/>
      <c r="I2737" s="322"/>
      <c r="J2737" s="322"/>
      <c r="K2737" s="322"/>
      <c r="L2737" s="322"/>
      <c r="M2737" s="322"/>
      <c r="N2737" s="322"/>
      <c r="O2737" s="322"/>
      <c r="P2737" s="322"/>
      <c r="Q2737" s="322"/>
      <c r="R2737" s="322"/>
      <c r="S2737" s="322"/>
      <c r="T2737" s="322"/>
      <c r="U2737" s="322"/>
    </row>
    <row r="2738" spans="3:21" ht="18">
      <c r="C2738" s="321"/>
      <c r="D2738" s="322"/>
      <c r="E2738" s="322"/>
      <c r="F2738" s="322"/>
      <c r="G2738" s="322"/>
      <c r="H2738" s="322"/>
      <c r="I2738" s="322"/>
      <c r="J2738" s="322"/>
      <c r="K2738" s="322"/>
      <c r="L2738" s="322"/>
      <c r="M2738" s="322"/>
      <c r="N2738" s="322"/>
      <c r="O2738" s="322"/>
      <c r="P2738" s="322"/>
      <c r="Q2738" s="322"/>
      <c r="R2738" s="322"/>
      <c r="S2738" s="322"/>
      <c r="T2738" s="322"/>
      <c r="U2738" s="322"/>
    </row>
    <row r="2739" spans="3:21" ht="18">
      <c r="C2739" s="321"/>
      <c r="D2739" s="322"/>
      <c r="E2739" s="322"/>
      <c r="F2739" s="322"/>
      <c r="G2739" s="322"/>
      <c r="H2739" s="322"/>
      <c r="I2739" s="322"/>
      <c r="J2739" s="322"/>
      <c r="K2739" s="322"/>
      <c r="L2739" s="322"/>
      <c r="M2739" s="322"/>
      <c r="N2739" s="322"/>
      <c r="O2739" s="322"/>
      <c r="P2739" s="322"/>
      <c r="Q2739" s="322"/>
      <c r="R2739" s="322"/>
      <c r="S2739" s="322"/>
      <c r="T2739" s="322"/>
      <c r="U2739" s="322"/>
    </row>
    <row r="2740" spans="3:21" ht="18">
      <c r="C2740" s="321"/>
      <c r="D2740" s="322"/>
      <c r="E2740" s="322"/>
      <c r="F2740" s="322"/>
      <c r="G2740" s="322"/>
      <c r="H2740" s="322"/>
      <c r="I2740" s="322"/>
      <c r="J2740" s="322"/>
      <c r="K2740" s="322"/>
      <c r="L2740" s="322"/>
      <c r="M2740" s="322"/>
      <c r="N2740" s="322"/>
      <c r="O2740" s="322"/>
      <c r="P2740" s="322"/>
      <c r="Q2740" s="322"/>
      <c r="R2740" s="322"/>
      <c r="S2740" s="322"/>
      <c r="T2740" s="322"/>
      <c r="U2740" s="322"/>
    </row>
    <row r="2741" spans="3:21" ht="18">
      <c r="C2741" s="321"/>
      <c r="D2741" s="322"/>
      <c r="E2741" s="322"/>
      <c r="F2741" s="322"/>
      <c r="G2741" s="322"/>
      <c r="H2741" s="322"/>
      <c r="I2741" s="322"/>
      <c r="J2741" s="322"/>
      <c r="K2741" s="322"/>
      <c r="L2741" s="322"/>
      <c r="M2741" s="322"/>
      <c r="N2741" s="322"/>
      <c r="O2741" s="322"/>
      <c r="P2741" s="322"/>
      <c r="Q2741" s="322"/>
      <c r="R2741" s="322"/>
      <c r="S2741" s="322"/>
      <c r="T2741" s="322"/>
      <c r="U2741" s="322"/>
    </row>
    <row r="2742" spans="3:21" ht="18">
      <c r="C2742" s="321"/>
      <c r="D2742" s="322"/>
      <c r="E2742" s="322"/>
      <c r="F2742" s="322"/>
      <c r="G2742" s="322"/>
      <c r="H2742" s="322"/>
      <c r="I2742" s="322"/>
      <c r="J2742" s="322"/>
      <c r="K2742" s="322"/>
      <c r="L2742" s="322"/>
      <c r="M2742" s="322"/>
      <c r="N2742" s="322"/>
      <c r="O2742" s="322"/>
      <c r="P2742" s="322"/>
      <c r="Q2742" s="322"/>
      <c r="R2742" s="322"/>
      <c r="S2742" s="322"/>
      <c r="T2742" s="322"/>
      <c r="U2742" s="322"/>
    </row>
    <row r="2743" spans="3:21" ht="18">
      <c r="C2743" s="321"/>
      <c r="D2743" s="322"/>
      <c r="E2743" s="322"/>
      <c r="F2743" s="322"/>
      <c r="G2743" s="322"/>
      <c r="H2743" s="322"/>
      <c r="I2743" s="322"/>
      <c r="J2743" s="322"/>
      <c r="K2743" s="322"/>
      <c r="L2743" s="322"/>
      <c r="M2743" s="322"/>
      <c r="N2743" s="322"/>
      <c r="O2743" s="322"/>
      <c r="P2743" s="322"/>
      <c r="Q2743" s="322"/>
      <c r="R2743" s="322"/>
      <c r="S2743" s="322"/>
      <c r="T2743" s="322"/>
      <c r="U2743" s="322"/>
    </row>
    <row r="2744" spans="3:21" ht="18">
      <c r="C2744" s="321"/>
      <c r="D2744" s="322"/>
      <c r="E2744" s="322"/>
      <c r="F2744" s="322"/>
      <c r="G2744" s="322"/>
      <c r="H2744" s="322"/>
      <c r="I2744" s="322"/>
      <c r="J2744" s="322"/>
      <c r="K2744" s="322"/>
      <c r="L2744" s="322"/>
      <c r="M2744" s="322"/>
      <c r="N2744" s="322"/>
      <c r="O2744" s="322"/>
      <c r="P2744" s="322"/>
      <c r="Q2744" s="322"/>
      <c r="R2744" s="322"/>
      <c r="S2744" s="322"/>
      <c r="T2744" s="322"/>
      <c r="U2744" s="322"/>
    </row>
    <row r="2745" spans="3:21" ht="18">
      <c r="C2745" s="321"/>
      <c r="D2745" s="322"/>
      <c r="E2745" s="322"/>
      <c r="F2745" s="322"/>
      <c r="G2745" s="322"/>
      <c r="H2745" s="322"/>
      <c r="I2745" s="322"/>
      <c r="J2745" s="322"/>
      <c r="K2745" s="322"/>
      <c r="L2745" s="322"/>
      <c r="M2745" s="322"/>
      <c r="N2745" s="322"/>
      <c r="O2745" s="322"/>
      <c r="P2745" s="322"/>
      <c r="Q2745" s="322"/>
      <c r="R2745" s="322"/>
      <c r="S2745" s="322"/>
      <c r="T2745" s="322"/>
      <c r="U2745" s="322"/>
    </row>
    <row r="2746" spans="3:21" ht="18">
      <c r="C2746" s="321"/>
      <c r="D2746" s="322"/>
      <c r="E2746" s="322"/>
      <c r="F2746" s="322"/>
      <c r="G2746" s="322"/>
      <c r="H2746" s="322"/>
      <c r="I2746" s="322"/>
      <c r="J2746" s="322"/>
      <c r="K2746" s="322"/>
      <c r="L2746" s="322"/>
      <c r="M2746" s="322"/>
      <c r="N2746" s="322"/>
      <c r="O2746" s="322"/>
      <c r="P2746" s="322"/>
      <c r="Q2746" s="322"/>
      <c r="R2746" s="322"/>
      <c r="S2746" s="322"/>
      <c r="T2746" s="322"/>
      <c r="U2746" s="322"/>
    </row>
    <row r="2747" spans="3:21" ht="18">
      <c r="C2747" s="321"/>
      <c r="D2747" s="322"/>
      <c r="E2747" s="322"/>
      <c r="F2747" s="322"/>
      <c r="G2747" s="322"/>
      <c r="H2747" s="322"/>
      <c r="I2747" s="322"/>
      <c r="J2747" s="322"/>
      <c r="K2747" s="322"/>
      <c r="L2747" s="322"/>
      <c r="M2747" s="322"/>
      <c r="N2747" s="322"/>
      <c r="O2747" s="322"/>
      <c r="P2747" s="322"/>
      <c r="Q2747" s="322"/>
      <c r="R2747" s="322"/>
      <c r="S2747" s="322"/>
      <c r="T2747" s="322"/>
      <c r="U2747" s="322"/>
    </row>
    <row r="2748" spans="3:21" ht="18">
      <c r="C2748" s="321"/>
      <c r="D2748" s="322"/>
      <c r="E2748" s="322"/>
      <c r="F2748" s="322"/>
      <c r="G2748" s="322"/>
      <c r="H2748" s="322"/>
      <c r="I2748" s="322"/>
      <c r="J2748" s="322"/>
      <c r="K2748" s="322"/>
      <c r="L2748" s="322"/>
      <c r="M2748" s="322"/>
      <c r="N2748" s="322"/>
      <c r="O2748" s="322"/>
      <c r="P2748" s="322"/>
      <c r="Q2748" s="322"/>
      <c r="R2748" s="322"/>
      <c r="S2748" s="322"/>
      <c r="T2748" s="322"/>
      <c r="U2748" s="322"/>
    </row>
    <row r="2749" spans="3:21" ht="18">
      <c r="C2749" s="321"/>
      <c r="D2749" s="322"/>
      <c r="E2749" s="322"/>
      <c r="F2749" s="322"/>
      <c r="G2749" s="322"/>
      <c r="H2749" s="322"/>
      <c r="I2749" s="322"/>
      <c r="J2749" s="322"/>
      <c r="K2749" s="322"/>
      <c r="L2749" s="322"/>
      <c r="M2749" s="322"/>
      <c r="N2749" s="322"/>
      <c r="O2749" s="322"/>
      <c r="P2749" s="322"/>
      <c r="Q2749" s="322"/>
      <c r="R2749" s="322"/>
      <c r="S2749" s="322"/>
      <c r="T2749" s="322"/>
      <c r="U2749" s="322"/>
    </row>
    <row r="2750" spans="3:21" ht="18">
      <c r="C2750" s="321"/>
      <c r="D2750" s="322"/>
      <c r="E2750" s="322"/>
      <c r="F2750" s="322"/>
      <c r="G2750" s="322"/>
      <c r="H2750" s="322"/>
      <c r="I2750" s="322"/>
      <c r="J2750" s="322"/>
      <c r="K2750" s="322"/>
      <c r="L2750" s="322"/>
      <c r="M2750" s="322"/>
      <c r="N2750" s="322"/>
      <c r="O2750" s="322"/>
      <c r="P2750" s="322"/>
      <c r="Q2750" s="322"/>
      <c r="R2750" s="322"/>
      <c r="S2750" s="322"/>
      <c r="T2750" s="322"/>
      <c r="U2750" s="322"/>
    </row>
    <row r="2751" spans="3:21" ht="18">
      <c r="C2751" s="321"/>
      <c r="D2751" s="322"/>
      <c r="E2751" s="322"/>
      <c r="F2751" s="322"/>
      <c r="G2751" s="322"/>
      <c r="H2751" s="322"/>
      <c r="I2751" s="322"/>
      <c r="J2751" s="322"/>
      <c r="K2751" s="322"/>
      <c r="L2751" s="322"/>
      <c r="M2751" s="322"/>
      <c r="N2751" s="322"/>
      <c r="O2751" s="322"/>
      <c r="P2751" s="322"/>
      <c r="Q2751" s="322"/>
      <c r="R2751" s="322"/>
      <c r="S2751" s="322"/>
      <c r="T2751" s="322"/>
      <c r="U2751" s="322"/>
    </row>
    <row r="2752" spans="3:21" ht="18">
      <c r="C2752" s="321"/>
      <c r="D2752" s="322"/>
      <c r="E2752" s="322"/>
      <c r="F2752" s="322"/>
      <c r="G2752" s="322"/>
      <c r="H2752" s="322"/>
      <c r="I2752" s="322"/>
      <c r="J2752" s="322"/>
      <c r="K2752" s="322"/>
      <c r="L2752" s="322"/>
      <c r="M2752" s="322"/>
      <c r="N2752" s="322"/>
      <c r="O2752" s="322"/>
      <c r="P2752" s="322"/>
      <c r="Q2752" s="322"/>
      <c r="R2752" s="322"/>
      <c r="S2752" s="322"/>
      <c r="T2752" s="322"/>
      <c r="U2752" s="322"/>
    </row>
    <row r="2753" spans="3:21" ht="18">
      <c r="C2753" s="321"/>
      <c r="D2753" s="322"/>
      <c r="E2753" s="322"/>
      <c r="F2753" s="322"/>
      <c r="G2753" s="322"/>
      <c r="H2753" s="322"/>
      <c r="I2753" s="322"/>
      <c r="J2753" s="322"/>
      <c r="K2753" s="322"/>
      <c r="L2753" s="322"/>
      <c r="M2753" s="322"/>
      <c r="N2753" s="322"/>
      <c r="O2753" s="322"/>
      <c r="P2753" s="322"/>
      <c r="Q2753" s="322"/>
      <c r="R2753" s="322"/>
      <c r="S2753" s="322"/>
      <c r="T2753" s="322"/>
      <c r="U2753" s="322"/>
    </row>
    <row r="2754" spans="3:21" ht="18">
      <c r="C2754" s="321"/>
      <c r="D2754" s="322"/>
      <c r="E2754" s="322"/>
      <c r="F2754" s="322"/>
      <c r="G2754" s="322"/>
      <c r="H2754" s="322"/>
      <c r="I2754" s="322"/>
      <c r="J2754" s="322"/>
      <c r="K2754" s="322"/>
      <c r="L2754" s="322"/>
      <c r="M2754" s="322"/>
      <c r="N2754" s="322"/>
      <c r="O2754" s="322"/>
      <c r="P2754" s="322"/>
      <c r="Q2754" s="322"/>
      <c r="R2754" s="322"/>
      <c r="S2754" s="322"/>
      <c r="T2754" s="322"/>
      <c r="U2754" s="322"/>
    </row>
    <row r="2755" spans="3:21" ht="18">
      <c r="C2755" s="321"/>
      <c r="D2755" s="322"/>
      <c r="E2755" s="322"/>
      <c r="F2755" s="322"/>
      <c r="G2755" s="322"/>
      <c r="H2755" s="322"/>
      <c r="I2755" s="322"/>
      <c r="J2755" s="322"/>
      <c r="K2755" s="322"/>
      <c r="L2755" s="322"/>
      <c r="M2755" s="322"/>
      <c r="N2755" s="322"/>
      <c r="O2755" s="322"/>
      <c r="P2755" s="322"/>
      <c r="Q2755" s="322"/>
      <c r="R2755" s="322"/>
      <c r="S2755" s="322"/>
      <c r="T2755" s="322"/>
      <c r="U2755" s="322"/>
    </row>
    <row r="2756" spans="3:21" ht="18">
      <c r="C2756" s="321"/>
      <c r="D2756" s="322"/>
      <c r="E2756" s="322"/>
      <c r="F2756" s="322"/>
      <c r="G2756" s="322"/>
      <c r="H2756" s="322"/>
      <c r="I2756" s="322"/>
      <c r="J2756" s="322"/>
      <c r="K2756" s="322"/>
      <c r="L2756" s="322"/>
      <c r="M2756" s="322"/>
      <c r="N2756" s="322"/>
      <c r="O2756" s="322"/>
      <c r="P2756" s="322"/>
      <c r="Q2756" s="322"/>
      <c r="R2756" s="322"/>
      <c r="S2756" s="322"/>
      <c r="T2756" s="322"/>
      <c r="U2756" s="322"/>
    </row>
    <row r="2757" spans="3:21" ht="18">
      <c r="C2757" s="321"/>
      <c r="D2757" s="322"/>
      <c r="E2757" s="322"/>
      <c r="F2757" s="322"/>
      <c r="G2757" s="322"/>
      <c r="H2757" s="322"/>
      <c r="I2757" s="322"/>
      <c r="J2757" s="322"/>
      <c r="K2757" s="322"/>
      <c r="L2757" s="322"/>
      <c r="M2757" s="322"/>
      <c r="N2757" s="322"/>
      <c r="O2757" s="322"/>
      <c r="P2757" s="322"/>
      <c r="Q2757" s="322"/>
      <c r="R2757" s="322"/>
      <c r="S2757" s="322"/>
      <c r="T2757" s="322"/>
      <c r="U2757" s="322"/>
    </row>
    <row r="2758" spans="3:21" ht="18">
      <c r="C2758" s="321"/>
      <c r="D2758" s="322"/>
      <c r="E2758" s="322"/>
      <c r="F2758" s="322"/>
      <c r="G2758" s="322"/>
      <c r="H2758" s="322"/>
      <c r="I2758" s="322"/>
      <c r="J2758" s="322"/>
      <c r="K2758" s="322"/>
      <c r="L2758" s="322"/>
      <c r="M2758" s="322"/>
      <c r="N2758" s="322"/>
      <c r="O2758" s="322"/>
      <c r="P2758" s="322"/>
      <c r="Q2758" s="322"/>
      <c r="R2758" s="322"/>
      <c r="S2758" s="322"/>
      <c r="T2758" s="322"/>
      <c r="U2758" s="322"/>
    </row>
    <row r="2759" spans="3:21" ht="18">
      <c r="C2759" s="321"/>
      <c r="D2759" s="322"/>
      <c r="E2759" s="322"/>
      <c r="F2759" s="322"/>
      <c r="G2759" s="322"/>
      <c r="H2759" s="322"/>
      <c r="I2759" s="322"/>
      <c r="J2759" s="322"/>
      <c r="K2759" s="322"/>
      <c r="L2759" s="322"/>
      <c r="M2759" s="322"/>
      <c r="N2759" s="322"/>
      <c r="O2759" s="322"/>
      <c r="P2759" s="322"/>
      <c r="Q2759" s="322"/>
      <c r="R2759" s="322"/>
      <c r="S2759" s="322"/>
      <c r="T2759" s="322"/>
      <c r="U2759" s="322"/>
    </row>
    <row r="2760" spans="3:21" ht="18">
      <c r="C2760" s="321"/>
      <c r="D2760" s="322"/>
      <c r="E2760" s="322"/>
      <c r="F2760" s="322"/>
      <c r="G2760" s="322"/>
      <c r="H2760" s="322"/>
      <c r="I2760" s="322"/>
      <c r="J2760" s="322"/>
      <c r="K2760" s="322"/>
      <c r="L2760" s="322"/>
      <c r="M2760" s="322"/>
      <c r="N2760" s="322"/>
      <c r="O2760" s="322"/>
      <c r="P2760" s="322"/>
      <c r="Q2760" s="322"/>
      <c r="R2760" s="322"/>
      <c r="S2760" s="322"/>
      <c r="T2760" s="322"/>
      <c r="U2760" s="322"/>
    </row>
    <row r="2761" spans="3:21" ht="18">
      <c r="C2761" s="321"/>
      <c r="D2761" s="322"/>
      <c r="E2761" s="322"/>
      <c r="F2761" s="322"/>
      <c r="G2761" s="322"/>
      <c r="H2761" s="322"/>
      <c r="I2761" s="322"/>
      <c r="J2761" s="322"/>
      <c r="K2761" s="322"/>
      <c r="L2761" s="322"/>
      <c r="M2761" s="322"/>
      <c r="N2761" s="322"/>
      <c r="O2761" s="322"/>
      <c r="P2761" s="322"/>
      <c r="Q2761" s="322"/>
      <c r="R2761" s="322"/>
      <c r="S2761" s="322"/>
      <c r="T2761" s="322"/>
      <c r="U2761" s="322"/>
    </row>
    <row r="2762" spans="3:21" ht="18">
      <c r="C2762" s="321"/>
      <c r="D2762" s="322"/>
      <c r="E2762" s="322"/>
      <c r="F2762" s="322"/>
      <c r="G2762" s="322"/>
      <c r="H2762" s="322"/>
      <c r="I2762" s="322"/>
      <c r="J2762" s="322"/>
      <c r="K2762" s="322"/>
      <c r="L2762" s="322"/>
      <c r="M2762" s="322"/>
      <c r="N2762" s="322"/>
      <c r="O2762" s="322"/>
      <c r="P2762" s="322"/>
      <c r="Q2762" s="322"/>
      <c r="R2762" s="322"/>
      <c r="S2762" s="322"/>
      <c r="T2762" s="322"/>
      <c r="U2762" s="322"/>
    </row>
    <row r="2763" spans="3:21" ht="18">
      <c r="C2763" s="321"/>
      <c r="D2763" s="322"/>
      <c r="E2763" s="322"/>
      <c r="F2763" s="322"/>
      <c r="G2763" s="322"/>
      <c r="H2763" s="322"/>
      <c r="I2763" s="322"/>
      <c r="J2763" s="322"/>
      <c r="K2763" s="322"/>
      <c r="L2763" s="322"/>
      <c r="M2763" s="322"/>
      <c r="N2763" s="322"/>
      <c r="O2763" s="322"/>
      <c r="P2763" s="322"/>
      <c r="Q2763" s="322"/>
      <c r="R2763" s="322"/>
      <c r="S2763" s="322"/>
      <c r="T2763" s="322"/>
      <c r="U2763" s="322"/>
    </row>
    <row r="2764" spans="3:21" ht="18">
      <c r="C2764" s="321"/>
      <c r="D2764" s="322"/>
      <c r="E2764" s="322"/>
      <c r="F2764" s="322"/>
      <c r="G2764" s="322"/>
      <c r="H2764" s="322"/>
      <c r="I2764" s="322"/>
      <c r="J2764" s="322"/>
      <c r="K2764" s="322"/>
      <c r="L2764" s="322"/>
      <c r="M2764" s="322"/>
      <c r="N2764" s="322"/>
      <c r="O2764" s="322"/>
      <c r="P2764" s="322"/>
      <c r="Q2764" s="322"/>
      <c r="R2764" s="322"/>
      <c r="S2764" s="322"/>
      <c r="T2764" s="322"/>
      <c r="U2764" s="322"/>
    </row>
    <row r="2765" spans="3:21" ht="18">
      <c r="C2765" s="321"/>
      <c r="D2765" s="322"/>
      <c r="E2765" s="322"/>
      <c r="F2765" s="322"/>
      <c r="G2765" s="322"/>
      <c r="H2765" s="322"/>
      <c r="I2765" s="322"/>
      <c r="J2765" s="322"/>
      <c r="K2765" s="322"/>
      <c r="L2765" s="322"/>
      <c r="M2765" s="322"/>
      <c r="N2765" s="322"/>
      <c r="O2765" s="322"/>
      <c r="P2765" s="322"/>
      <c r="Q2765" s="322"/>
      <c r="R2765" s="322"/>
      <c r="S2765" s="322"/>
      <c r="T2765" s="322"/>
      <c r="U2765" s="322"/>
    </row>
    <row r="2766" spans="3:21" ht="18">
      <c r="C2766" s="321"/>
      <c r="D2766" s="322"/>
      <c r="E2766" s="322"/>
      <c r="F2766" s="322"/>
      <c r="G2766" s="322"/>
      <c r="H2766" s="322"/>
      <c r="I2766" s="322"/>
      <c r="J2766" s="322"/>
      <c r="K2766" s="322"/>
      <c r="L2766" s="322"/>
      <c r="M2766" s="322"/>
      <c r="N2766" s="322"/>
      <c r="O2766" s="322"/>
      <c r="P2766" s="322"/>
      <c r="Q2766" s="322"/>
      <c r="R2766" s="322"/>
      <c r="S2766" s="322"/>
      <c r="T2766" s="322"/>
      <c r="U2766" s="322"/>
    </row>
    <row r="2767" spans="3:21" ht="18">
      <c r="C2767" s="321"/>
      <c r="D2767" s="322"/>
      <c r="E2767" s="322"/>
      <c r="F2767" s="322"/>
      <c r="G2767" s="322"/>
      <c r="H2767" s="322"/>
      <c r="I2767" s="322"/>
      <c r="J2767" s="322"/>
      <c r="K2767" s="322"/>
      <c r="L2767" s="322"/>
      <c r="M2767" s="322"/>
      <c r="N2767" s="322"/>
      <c r="O2767" s="322"/>
      <c r="P2767" s="322"/>
      <c r="Q2767" s="322"/>
      <c r="R2767" s="322"/>
      <c r="S2767" s="322"/>
      <c r="T2767" s="322"/>
      <c r="U2767" s="322"/>
    </row>
    <row r="2768" spans="3:21" ht="18">
      <c r="C2768" s="321"/>
      <c r="D2768" s="322"/>
      <c r="E2768" s="322"/>
      <c r="F2768" s="322"/>
      <c r="G2768" s="322"/>
      <c r="H2768" s="322"/>
      <c r="I2768" s="322"/>
      <c r="J2768" s="322"/>
      <c r="K2768" s="322"/>
      <c r="L2768" s="322"/>
      <c r="M2768" s="322"/>
      <c r="N2768" s="322"/>
      <c r="O2768" s="322"/>
      <c r="P2768" s="322"/>
      <c r="Q2768" s="322"/>
      <c r="R2768" s="322"/>
      <c r="S2768" s="322"/>
      <c r="T2768" s="322"/>
      <c r="U2768" s="322"/>
    </row>
    <row r="2769" spans="3:21" ht="18">
      <c r="C2769" s="321"/>
      <c r="D2769" s="322"/>
      <c r="E2769" s="322"/>
      <c r="F2769" s="322"/>
      <c r="G2769" s="322"/>
      <c r="H2769" s="322"/>
      <c r="I2769" s="322"/>
      <c r="J2769" s="322"/>
      <c r="K2769" s="322"/>
      <c r="L2769" s="322"/>
      <c r="M2769" s="322"/>
      <c r="N2769" s="322"/>
      <c r="O2769" s="322"/>
      <c r="P2769" s="322"/>
      <c r="Q2769" s="322"/>
      <c r="R2769" s="322"/>
      <c r="S2769" s="322"/>
      <c r="T2769" s="322"/>
      <c r="U2769" s="322"/>
    </row>
    <row r="2770" spans="3:21" ht="18">
      <c r="C2770" s="321"/>
      <c r="D2770" s="322"/>
      <c r="E2770" s="322"/>
      <c r="F2770" s="322"/>
      <c r="G2770" s="322"/>
      <c r="H2770" s="322"/>
      <c r="I2770" s="322"/>
      <c r="J2770" s="322"/>
      <c r="K2770" s="322"/>
      <c r="L2770" s="322"/>
      <c r="M2770" s="322"/>
      <c r="N2770" s="322"/>
      <c r="O2770" s="322"/>
      <c r="P2770" s="322"/>
      <c r="Q2770" s="322"/>
      <c r="R2770" s="322"/>
      <c r="S2770" s="322"/>
      <c r="T2770" s="322"/>
      <c r="U2770" s="322"/>
    </row>
    <row r="2771" spans="3:21" ht="18">
      <c r="C2771" s="321"/>
      <c r="D2771" s="322"/>
      <c r="E2771" s="322"/>
      <c r="F2771" s="322"/>
      <c r="G2771" s="322"/>
      <c r="H2771" s="322"/>
      <c r="I2771" s="322"/>
      <c r="J2771" s="322"/>
      <c r="K2771" s="322"/>
      <c r="L2771" s="322"/>
      <c r="M2771" s="322"/>
      <c r="N2771" s="322"/>
      <c r="O2771" s="322"/>
      <c r="P2771" s="322"/>
      <c r="Q2771" s="322"/>
      <c r="R2771" s="322"/>
      <c r="S2771" s="322"/>
      <c r="T2771" s="322"/>
      <c r="U2771" s="322"/>
    </row>
    <row r="2772" spans="3:21" ht="18">
      <c r="C2772" s="321"/>
      <c r="D2772" s="322"/>
      <c r="E2772" s="322"/>
      <c r="F2772" s="322"/>
      <c r="G2772" s="322"/>
      <c r="H2772" s="322"/>
      <c r="I2772" s="322"/>
      <c r="J2772" s="322"/>
      <c r="K2772" s="322"/>
      <c r="L2772" s="322"/>
      <c r="M2772" s="322"/>
      <c r="N2772" s="322"/>
      <c r="O2772" s="322"/>
      <c r="P2772" s="322"/>
      <c r="Q2772" s="322"/>
      <c r="R2772" s="322"/>
      <c r="S2772" s="322"/>
      <c r="T2772" s="322"/>
      <c r="U2772" s="322"/>
    </row>
    <row r="2773" spans="3:21" ht="18">
      <c r="C2773" s="321"/>
      <c r="D2773" s="322"/>
      <c r="E2773" s="322"/>
      <c r="F2773" s="322"/>
      <c r="G2773" s="322"/>
      <c r="H2773" s="322"/>
      <c r="I2773" s="322"/>
      <c r="J2773" s="322"/>
      <c r="K2773" s="322"/>
      <c r="L2773" s="322"/>
      <c r="M2773" s="322"/>
      <c r="N2773" s="322"/>
      <c r="O2773" s="322"/>
      <c r="P2773" s="322"/>
      <c r="Q2773" s="322"/>
      <c r="R2773" s="322"/>
      <c r="S2773" s="322"/>
      <c r="T2773" s="322"/>
      <c r="U2773" s="322"/>
    </row>
    <row r="2774" spans="3:21" ht="18">
      <c r="C2774" s="321"/>
      <c r="D2774" s="322"/>
      <c r="E2774" s="322"/>
      <c r="F2774" s="322"/>
      <c r="G2774" s="322"/>
      <c r="H2774" s="322"/>
      <c r="I2774" s="322"/>
      <c r="J2774" s="322"/>
      <c r="K2774" s="322"/>
      <c r="L2774" s="322"/>
      <c r="M2774" s="322"/>
      <c r="N2774" s="322"/>
      <c r="O2774" s="322"/>
      <c r="P2774" s="322"/>
      <c r="Q2774" s="322"/>
      <c r="R2774" s="322"/>
      <c r="S2774" s="322"/>
      <c r="T2774" s="322"/>
      <c r="U2774" s="322"/>
    </row>
    <row r="2775" spans="3:21" ht="18">
      <c r="C2775" s="321"/>
      <c r="D2775" s="322"/>
      <c r="E2775" s="322"/>
      <c r="F2775" s="322"/>
      <c r="G2775" s="322"/>
      <c r="H2775" s="322"/>
      <c r="I2775" s="322"/>
      <c r="J2775" s="322"/>
      <c r="K2775" s="322"/>
      <c r="L2775" s="322"/>
      <c r="M2775" s="322"/>
      <c r="N2775" s="322"/>
      <c r="O2775" s="322"/>
      <c r="P2775" s="322"/>
      <c r="Q2775" s="322"/>
      <c r="R2775" s="322"/>
      <c r="S2775" s="322"/>
      <c r="T2775" s="322"/>
      <c r="U2775" s="322"/>
    </row>
    <row r="2776" spans="3:21" ht="18">
      <c r="C2776" s="321"/>
      <c r="D2776" s="322"/>
      <c r="E2776" s="322"/>
      <c r="F2776" s="322"/>
      <c r="G2776" s="322"/>
      <c r="H2776" s="322"/>
      <c r="I2776" s="322"/>
      <c r="J2776" s="322"/>
      <c r="K2776" s="322"/>
      <c r="L2776" s="322"/>
      <c r="M2776" s="322"/>
      <c r="N2776" s="322"/>
      <c r="O2776" s="322"/>
      <c r="P2776" s="322"/>
      <c r="Q2776" s="322"/>
      <c r="R2776" s="322"/>
      <c r="S2776" s="322"/>
      <c r="T2776" s="322"/>
      <c r="U2776" s="322"/>
    </row>
    <row r="2777" spans="3:21" ht="18">
      <c r="C2777" s="321"/>
      <c r="D2777" s="322"/>
      <c r="E2777" s="322"/>
      <c r="F2777" s="322"/>
      <c r="G2777" s="322"/>
      <c r="H2777" s="322"/>
      <c r="I2777" s="322"/>
      <c r="J2777" s="322"/>
      <c r="K2777" s="322"/>
      <c r="L2777" s="322"/>
      <c r="M2777" s="322"/>
      <c r="N2777" s="322"/>
      <c r="O2777" s="322"/>
      <c r="P2777" s="322"/>
      <c r="Q2777" s="322"/>
      <c r="R2777" s="322"/>
      <c r="S2777" s="322"/>
      <c r="T2777" s="322"/>
      <c r="U2777" s="322"/>
    </row>
    <row r="2778" spans="3:21" ht="18">
      <c r="C2778" s="321"/>
      <c r="D2778" s="322"/>
      <c r="E2778" s="322"/>
      <c r="F2778" s="322"/>
      <c r="G2778" s="322"/>
      <c r="H2778" s="322"/>
      <c r="I2778" s="322"/>
      <c r="J2778" s="322"/>
      <c r="K2778" s="322"/>
      <c r="L2778" s="322"/>
      <c r="M2778" s="322"/>
      <c r="N2778" s="322"/>
      <c r="O2778" s="322"/>
      <c r="P2778" s="322"/>
      <c r="Q2778" s="322"/>
      <c r="R2778" s="322"/>
      <c r="S2778" s="322"/>
      <c r="T2778" s="322"/>
      <c r="U2778" s="322"/>
    </row>
    <row r="2779" spans="3:21" ht="18">
      <c r="C2779" s="321"/>
      <c r="D2779" s="322"/>
      <c r="E2779" s="322"/>
      <c r="F2779" s="322"/>
      <c r="G2779" s="322"/>
      <c r="H2779" s="322"/>
      <c r="I2779" s="322"/>
      <c r="J2779" s="322"/>
      <c r="K2779" s="322"/>
      <c r="L2779" s="322"/>
      <c r="M2779" s="322"/>
      <c r="N2779" s="322"/>
      <c r="O2779" s="322"/>
      <c r="P2779" s="322"/>
      <c r="Q2779" s="322"/>
      <c r="R2779" s="322"/>
      <c r="S2779" s="322"/>
      <c r="T2779" s="322"/>
      <c r="U2779" s="322"/>
    </row>
    <row r="2780" spans="3:21" ht="18">
      <c r="C2780" s="321"/>
      <c r="D2780" s="322"/>
      <c r="E2780" s="322"/>
      <c r="F2780" s="322"/>
      <c r="G2780" s="322"/>
      <c r="H2780" s="322"/>
      <c r="I2780" s="322"/>
      <c r="J2780" s="322"/>
      <c r="K2780" s="322"/>
      <c r="L2780" s="322"/>
      <c r="M2780" s="322"/>
      <c r="N2780" s="322"/>
      <c r="O2780" s="322"/>
      <c r="P2780" s="322"/>
      <c r="Q2780" s="322"/>
      <c r="R2780" s="322"/>
      <c r="S2780" s="322"/>
      <c r="T2780" s="322"/>
      <c r="U2780" s="322"/>
    </row>
    <row r="2781" spans="3:21" ht="18">
      <c r="C2781" s="321"/>
      <c r="D2781" s="322"/>
      <c r="E2781" s="322"/>
      <c r="F2781" s="322"/>
      <c r="G2781" s="322"/>
      <c r="H2781" s="322"/>
      <c r="I2781" s="322"/>
      <c r="J2781" s="322"/>
      <c r="K2781" s="322"/>
      <c r="L2781" s="322"/>
      <c r="M2781" s="322"/>
      <c r="N2781" s="322"/>
      <c r="O2781" s="322"/>
      <c r="P2781" s="322"/>
      <c r="Q2781" s="322"/>
      <c r="R2781" s="322"/>
      <c r="S2781" s="322"/>
      <c r="T2781" s="322"/>
      <c r="U2781" s="322"/>
    </row>
    <row r="2782" spans="3:21" ht="18">
      <c r="C2782" s="321"/>
      <c r="D2782" s="322"/>
      <c r="E2782" s="322"/>
      <c r="F2782" s="322"/>
      <c r="G2782" s="322"/>
      <c r="H2782" s="322"/>
      <c r="I2782" s="322"/>
      <c r="J2782" s="322"/>
      <c r="K2782" s="322"/>
      <c r="L2782" s="322"/>
      <c r="M2782" s="322"/>
      <c r="N2782" s="322"/>
      <c r="O2782" s="322"/>
      <c r="P2782" s="322"/>
      <c r="Q2782" s="322"/>
      <c r="R2782" s="322"/>
      <c r="S2782" s="322"/>
      <c r="T2782" s="322"/>
      <c r="U2782" s="322"/>
    </row>
    <row r="2783" spans="3:21" ht="18">
      <c r="C2783" s="321"/>
      <c r="D2783" s="322"/>
      <c r="E2783" s="322"/>
      <c r="F2783" s="322"/>
      <c r="G2783" s="322"/>
      <c r="H2783" s="322"/>
      <c r="I2783" s="322"/>
      <c r="J2783" s="322"/>
      <c r="K2783" s="322"/>
      <c r="L2783" s="322"/>
      <c r="M2783" s="322"/>
      <c r="N2783" s="322"/>
      <c r="O2783" s="322"/>
      <c r="P2783" s="322"/>
      <c r="Q2783" s="322"/>
      <c r="R2783" s="322"/>
      <c r="S2783" s="322"/>
      <c r="T2783" s="322"/>
      <c r="U2783" s="322"/>
    </row>
    <row r="2784" spans="3:21" ht="18">
      <c r="C2784" s="321"/>
      <c r="D2784" s="322"/>
      <c r="E2784" s="322"/>
      <c r="F2784" s="322"/>
      <c r="G2784" s="322"/>
      <c r="H2784" s="322"/>
      <c r="I2784" s="322"/>
      <c r="J2784" s="322"/>
      <c r="K2784" s="322"/>
      <c r="L2784" s="322"/>
      <c r="M2784" s="322"/>
      <c r="N2784" s="322"/>
      <c r="O2784" s="322"/>
      <c r="P2784" s="322"/>
      <c r="Q2784" s="322"/>
      <c r="R2784" s="322"/>
      <c r="S2784" s="322"/>
      <c r="T2784" s="322"/>
      <c r="U2784" s="322"/>
    </row>
    <row r="2785" spans="3:21" ht="18">
      <c r="C2785" s="321"/>
      <c r="D2785" s="322"/>
      <c r="E2785" s="322"/>
      <c r="F2785" s="322"/>
      <c r="G2785" s="322"/>
      <c r="H2785" s="322"/>
      <c r="I2785" s="322"/>
      <c r="J2785" s="322"/>
      <c r="K2785" s="322"/>
      <c r="L2785" s="322"/>
      <c r="M2785" s="322"/>
      <c r="N2785" s="322"/>
      <c r="O2785" s="322"/>
      <c r="P2785" s="322"/>
      <c r="Q2785" s="322"/>
      <c r="R2785" s="322"/>
      <c r="S2785" s="322"/>
      <c r="T2785" s="322"/>
      <c r="U2785" s="322"/>
    </row>
    <row r="2786" spans="3:21" ht="18">
      <c r="C2786" s="321"/>
      <c r="D2786" s="322"/>
      <c r="E2786" s="322"/>
      <c r="F2786" s="322"/>
      <c r="G2786" s="322"/>
      <c r="H2786" s="322"/>
      <c r="I2786" s="322"/>
      <c r="J2786" s="322"/>
      <c r="K2786" s="322"/>
      <c r="L2786" s="322"/>
      <c r="M2786" s="322"/>
      <c r="N2786" s="322"/>
      <c r="O2786" s="322"/>
      <c r="P2786" s="322"/>
      <c r="Q2786" s="322"/>
      <c r="R2786" s="322"/>
      <c r="S2786" s="322"/>
      <c r="T2786" s="322"/>
      <c r="U2786" s="322"/>
    </row>
    <row r="2787" spans="3:21" ht="18">
      <c r="C2787" s="321"/>
      <c r="D2787" s="322"/>
      <c r="E2787" s="322"/>
      <c r="F2787" s="322"/>
      <c r="G2787" s="322"/>
      <c r="H2787" s="322"/>
      <c r="I2787" s="322"/>
      <c r="J2787" s="322"/>
      <c r="K2787" s="322"/>
      <c r="L2787" s="322"/>
      <c r="M2787" s="322"/>
      <c r="N2787" s="322"/>
      <c r="O2787" s="322"/>
      <c r="P2787" s="322"/>
      <c r="Q2787" s="322"/>
      <c r="R2787" s="322"/>
      <c r="S2787" s="322"/>
      <c r="T2787" s="322"/>
      <c r="U2787" s="322"/>
    </row>
    <row r="2788" spans="3:21" ht="18">
      <c r="C2788" s="321"/>
      <c r="D2788" s="322"/>
      <c r="E2788" s="322"/>
      <c r="F2788" s="322"/>
      <c r="G2788" s="322"/>
      <c r="H2788" s="322"/>
      <c r="I2788" s="322"/>
      <c r="J2788" s="322"/>
      <c r="K2788" s="322"/>
      <c r="L2788" s="322"/>
      <c r="M2788" s="322"/>
      <c r="N2788" s="322"/>
      <c r="O2788" s="322"/>
      <c r="P2788" s="322"/>
      <c r="Q2788" s="322"/>
      <c r="R2788" s="322"/>
      <c r="S2788" s="322"/>
      <c r="T2788" s="322"/>
      <c r="U2788" s="322"/>
    </row>
    <row r="2789" spans="3:21" ht="18">
      <c r="C2789" s="321"/>
      <c r="D2789" s="322"/>
      <c r="E2789" s="322"/>
      <c r="F2789" s="322"/>
      <c r="G2789" s="322"/>
      <c r="H2789" s="322"/>
      <c r="I2789" s="322"/>
      <c r="J2789" s="322"/>
      <c r="K2789" s="322"/>
      <c r="L2789" s="322"/>
      <c r="M2789" s="322"/>
      <c r="N2789" s="322"/>
      <c r="O2789" s="322"/>
      <c r="P2789" s="322"/>
      <c r="Q2789" s="322"/>
      <c r="R2789" s="322"/>
      <c r="S2789" s="322"/>
      <c r="T2789" s="322"/>
      <c r="U2789" s="322"/>
    </row>
    <row r="2790" spans="3:21" ht="18">
      <c r="C2790" s="321"/>
      <c r="D2790" s="322"/>
      <c r="E2790" s="322"/>
      <c r="F2790" s="322"/>
      <c r="G2790" s="322"/>
      <c r="H2790" s="322"/>
      <c r="I2790" s="322"/>
      <c r="J2790" s="322"/>
      <c r="K2790" s="322"/>
      <c r="L2790" s="322"/>
      <c r="M2790" s="322"/>
      <c r="N2790" s="322"/>
      <c r="O2790" s="322"/>
      <c r="P2790" s="322"/>
      <c r="Q2790" s="322"/>
      <c r="R2790" s="322"/>
      <c r="S2790" s="322"/>
      <c r="T2790" s="322"/>
      <c r="U2790" s="322"/>
    </row>
    <row r="2791" spans="3:21" ht="18">
      <c r="C2791" s="321"/>
      <c r="D2791" s="322"/>
      <c r="E2791" s="322"/>
      <c r="F2791" s="322"/>
      <c r="G2791" s="322"/>
      <c r="H2791" s="322"/>
      <c r="I2791" s="322"/>
      <c r="J2791" s="322"/>
      <c r="K2791" s="322"/>
      <c r="L2791" s="322"/>
      <c r="M2791" s="322"/>
      <c r="N2791" s="322"/>
      <c r="O2791" s="322"/>
      <c r="P2791" s="322"/>
      <c r="Q2791" s="322"/>
      <c r="R2791" s="322"/>
      <c r="S2791" s="322"/>
      <c r="T2791" s="322"/>
      <c r="U2791" s="322"/>
    </row>
    <row r="2792" spans="3:21" ht="18">
      <c r="C2792" s="321"/>
      <c r="D2792" s="322"/>
      <c r="E2792" s="322"/>
      <c r="F2792" s="322"/>
      <c r="G2792" s="322"/>
      <c r="H2792" s="322"/>
      <c r="I2792" s="322"/>
      <c r="J2792" s="322"/>
      <c r="K2792" s="322"/>
      <c r="L2792" s="322"/>
      <c r="M2792" s="322"/>
      <c r="N2792" s="322"/>
      <c r="O2792" s="322"/>
      <c r="P2792" s="322"/>
      <c r="Q2792" s="322"/>
      <c r="R2792" s="322"/>
      <c r="S2792" s="322"/>
      <c r="T2792" s="322"/>
      <c r="U2792" s="322"/>
    </row>
    <row r="2793" spans="3:21" ht="18">
      <c r="C2793" s="321"/>
      <c r="D2793" s="322"/>
      <c r="E2793" s="322"/>
      <c r="F2793" s="322"/>
      <c r="G2793" s="322"/>
      <c r="H2793" s="322"/>
      <c r="I2793" s="322"/>
      <c r="J2793" s="322"/>
      <c r="K2793" s="322"/>
      <c r="L2793" s="322"/>
      <c r="M2793" s="322"/>
      <c r="N2793" s="322"/>
      <c r="O2793" s="322"/>
      <c r="P2793" s="322"/>
      <c r="Q2793" s="322"/>
      <c r="R2793" s="322"/>
      <c r="S2793" s="322"/>
      <c r="T2793" s="322"/>
      <c r="U2793" s="322"/>
    </row>
    <row r="2794" spans="3:21" ht="18">
      <c r="C2794" s="321"/>
      <c r="D2794" s="322"/>
      <c r="E2794" s="322"/>
      <c r="F2794" s="322"/>
      <c r="G2794" s="322"/>
      <c r="H2794" s="322"/>
      <c r="I2794" s="322"/>
      <c r="J2794" s="322"/>
      <c r="K2794" s="322"/>
      <c r="L2794" s="322"/>
      <c r="M2794" s="322"/>
      <c r="N2794" s="322"/>
      <c r="O2794" s="322"/>
      <c r="P2794" s="322"/>
      <c r="Q2794" s="322"/>
      <c r="R2794" s="322"/>
      <c r="S2794" s="322"/>
      <c r="T2794" s="322"/>
      <c r="U2794" s="322"/>
    </row>
    <row r="2795" spans="3:21" ht="18">
      <c r="C2795" s="321"/>
      <c r="D2795" s="322"/>
      <c r="E2795" s="322"/>
      <c r="F2795" s="322"/>
      <c r="G2795" s="322"/>
      <c r="H2795" s="322"/>
      <c r="I2795" s="322"/>
      <c r="J2795" s="322"/>
      <c r="K2795" s="322"/>
      <c r="L2795" s="322"/>
      <c r="M2795" s="322"/>
      <c r="N2795" s="322"/>
      <c r="O2795" s="322"/>
      <c r="P2795" s="322"/>
      <c r="Q2795" s="322"/>
      <c r="R2795" s="322"/>
      <c r="S2795" s="322"/>
      <c r="T2795" s="322"/>
      <c r="U2795" s="322"/>
    </row>
    <row r="2796" spans="3:21" ht="18">
      <c r="C2796" s="321"/>
      <c r="D2796" s="322"/>
      <c r="E2796" s="322"/>
      <c r="F2796" s="322"/>
      <c r="G2796" s="322"/>
      <c r="H2796" s="322"/>
      <c r="I2796" s="322"/>
      <c r="J2796" s="322"/>
      <c r="K2796" s="322"/>
      <c r="L2796" s="322"/>
      <c r="M2796" s="322"/>
      <c r="N2796" s="322"/>
      <c r="O2796" s="322"/>
      <c r="P2796" s="322"/>
      <c r="Q2796" s="322"/>
      <c r="R2796" s="322"/>
      <c r="S2796" s="322"/>
      <c r="T2796" s="322"/>
      <c r="U2796" s="322"/>
    </row>
    <row r="2797" spans="3:21" ht="18">
      <c r="C2797" s="321"/>
      <c r="D2797" s="322"/>
      <c r="E2797" s="322"/>
      <c r="F2797" s="322"/>
      <c r="G2797" s="322"/>
      <c r="H2797" s="322"/>
      <c r="I2797" s="322"/>
      <c r="J2797" s="322"/>
      <c r="K2797" s="322"/>
      <c r="L2797" s="322"/>
      <c r="M2797" s="322"/>
      <c r="N2797" s="322"/>
      <c r="O2797" s="322"/>
      <c r="P2797" s="322"/>
      <c r="Q2797" s="322"/>
      <c r="R2797" s="322"/>
      <c r="S2797" s="322"/>
      <c r="T2797" s="322"/>
      <c r="U2797" s="322"/>
    </row>
    <row r="2798" spans="3:21" ht="18">
      <c r="C2798" s="321"/>
      <c r="D2798" s="322"/>
      <c r="E2798" s="322"/>
      <c r="F2798" s="322"/>
      <c r="G2798" s="322"/>
      <c r="H2798" s="322"/>
      <c r="I2798" s="322"/>
      <c r="J2798" s="322"/>
      <c r="K2798" s="322"/>
      <c r="L2798" s="322"/>
      <c r="M2798" s="322"/>
      <c r="N2798" s="322"/>
      <c r="O2798" s="322"/>
      <c r="P2798" s="322"/>
      <c r="Q2798" s="322"/>
      <c r="R2798" s="322"/>
      <c r="S2798" s="322"/>
      <c r="T2798" s="322"/>
      <c r="U2798" s="322"/>
    </row>
    <row r="2799" spans="3:21" ht="18">
      <c r="C2799" s="321"/>
      <c r="D2799" s="322"/>
      <c r="E2799" s="322"/>
      <c r="F2799" s="322"/>
      <c r="G2799" s="322"/>
      <c r="H2799" s="322"/>
      <c r="I2799" s="322"/>
      <c r="J2799" s="322"/>
      <c r="K2799" s="322"/>
      <c r="L2799" s="322"/>
      <c r="M2799" s="322"/>
      <c r="N2799" s="322"/>
      <c r="O2799" s="322"/>
      <c r="P2799" s="322"/>
      <c r="Q2799" s="322"/>
      <c r="R2799" s="322"/>
      <c r="S2799" s="322"/>
      <c r="T2799" s="322"/>
      <c r="U2799" s="322"/>
    </row>
    <row r="2800" spans="3:21" ht="18">
      <c r="C2800" s="321"/>
      <c r="D2800" s="322"/>
      <c r="E2800" s="322"/>
      <c r="F2800" s="322"/>
      <c r="G2800" s="322"/>
      <c r="H2800" s="322"/>
      <c r="I2800" s="322"/>
      <c r="J2800" s="322"/>
      <c r="K2800" s="322"/>
      <c r="L2800" s="322"/>
      <c r="M2800" s="322"/>
      <c r="N2800" s="322"/>
      <c r="O2800" s="322"/>
      <c r="P2800" s="322"/>
      <c r="Q2800" s="322"/>
      <c r="R2800" s="322"/>
      <c r="S2800" s="322"/>
      <c r="T2800" s="322"/>
      <c r="U2800" s="322"/>
    </row>
    <row r="2801" spans="3:21" ht="18">
      <c r="C2801" s="321"/>
      <c r="D2801" s="322"/>
      <c r="E2801" s="322"/>
      <c r="F2801" s="322"/>
      <c r="G2801" s="322"/>
      <c r="H2801" s="322"/>
      <c r="I2801" s="322"/>
      <c r="J2801" s="322"/>
      <c r="K2801" s="322"/>
      <c r="L2801" s="322"/>
      <c r="M2801" s="322"/>
      <c r="N2801" s="322"/>
      <c r="O2801" s="322"/>
      <c r="P2801" s="322"/>
      <c r="Q2801" s="322"/>
      <c r="R2801" s="322"/>
      <c r="S2801" s="322"/>
      <c r="T2801" s="322"/>
      <c r="U2801" s="322"/>
    </row>
    <row r="2802" spans="3:21" ht="18">
      <c r="C2802" s="321"/>
      <c r="D2802" s="322"/>
      <c r="E2802" s="322"/>
      <c r="F2802" s="322"/>
      <c r="G2802" s="322"/>
      <c r="H2802" s="322"/>
      <c r="I2802" s="322"/>
      <c r="J2802" s="322"/>
      <c r="K2802" s="322"/>
      <c r="L2802" s="322"/>
      <c r="M2802" s="322"/>
      <c r="N2802" s="322"/>
      <c r="O2802" s="322"/>
      <c r="P2802" s="322"/>
      <c r="Q2802" s="322"/>
      <c r="R2802" s="322"/>
      <c r="S2802" s="322"/>
      <c r="T2802" s="322"/>
      <c r="U2802" s="322"/>
    </row>
    <row r="2803" spans="3:21" ht="18">
      <c r="C2803" s="321"/>
      <c r="D2803" s="322"/>
      <c r="E2803" s="322"/>
      <c r="F2803" s="322"/>
      <c r="G2803" s="322"/>
      <c r="H2803" s="322"/>
      <c r="I2803" s="322"/>
      <c r="J2803" s="322"/>
      <c r="K2803" s="322"/>
      <c r="L2803" s="322"/>
      <c r="M2803" s="322"/>
      <c r="N2803" s="322"/>
      <c r="O2803" s="322"/>
      <c r="P2803" s="322"/>
      <c r="Q2803" s="322"/>
      <c r="R2803" s="322"/>
      <c r="S2803" s="322"/>
      <c r="T2803" s="322"/>
      <c r="U2803" s="322"/>
    </row>
    <row r="2804" spans="3:21" ht="18">
      <c r="C2804" s="321"/>
      <c r="D2804" s="322"/>
      <c r="E2804" s="322"/>
      <c r="F2804" s="322"/>
      <c r="G2804" s="322"/>
      <c r="H2804" s="322"/>
      <c r="I2804" s="322"/>
      <c r="J2804" s="322"/>
      <c r="K2804" s="322"/>
      <c r="L2804" s="322"/>
      <c r="M2804" s="322"/>
      <c r="N2804" s="322"/>
      <c r="O2804" s="322"/>
      <c r="P2804" s="322"/>
      <c r="Q2804" s="322"/>
      <c r="R2804" s="322"/>
      <c r="S2804" s="322"/>
      <c r="T2804" s="322"/>
      <c r="U2804" s="322"/>
    </row>
    <row r="2805" spans="3:21" ht="18">
      <c r="C2805" s="321"/>
      <c r="D2805" s="322"/>
      <c r="E2805" s="322"/>
      <c r="F2805" s="322"/>
      <c r="G2805" s="322"/>
      <c r="H2805" s="322"/>
      <c r="I2805" s="322"/>
      <c r="J2805" s="322"/>
      <c r="K2805" s="322"/>
      <c r="L2805" s="322"/>
      <c r="M2805" s="322"/>
      <c r="N2805" s="322"/>
      <c r="O2805" s="322"/>
      <c r="P2805" s="322"/>
      <c r="Q2805" s="322"/>
      <c r="R2805" s="322"/>
      <c r="S2805" s="322"/>
      <c r="T2805" s="322"/>
      <c r="U2805" s="322"/>
    </row>
    <row r="2806" spans="3:21" ht="18">
      <c r="C2806" s="321"/>
      <c r="D2806" s="322"/>
      <c r="E2806" s="322"/>
      <c r="F2806" s="322"/>
      <c r="G2806" s="322"/>
      <c r="H2806" s="322"/>
      <c r="I2806" s="322"/>
      <c r="J2806" s="322"/>
      <c r="K2806" s="322"/>
      <c r="L2806" s="322"/>
      <c r="M2806" s="322"/>
      <c r="N2806" s="322"/>
      <c r="O2806" s="322"/>
      <c r="P2806" s="322"/>
      <c r="Q2806" s="322"/>
      <c r="R2806" s="322"/>
      <c r="S2806" s="322"/>
      <c r="T2806" s="322"/>
      <c r="U2806" s="322"/>
    </row>
    <row r="2807" spans="3:21" ht="18">
      <c r="C2807" s="321"/>
      <c r="D2807" s="322"/>
      <c r="E2807" s="322"/>
      <c r="F2807" s="322"/>
      <c r="G2807" s="322"/>
      <c r="H2807" s="322"/>
      <c r="I2807" s="322"/>
      <c r="J2807" s="322"/>
      <c r="K2807" s="322"/>
      <c r="L2807" s="322"/>
      <c r="M2807" s="322"/>
      <c r="N2807" s="322"/>
      <c r="O2807" s="322"/>
      <c r="P2807" s="322"/>
      <c r="Q2807" s="322"/>
      <c r="R2807" s="322"/>
      <c r="S2807" s="322"/>
      <c r="T2807" s="322"/>
      <c r="U2807" s="322"/>
    </row>
    <row r="2808" spans="3:21" ht="18">
      <c r="C2808" s="321"/>
      <c r="D2808" s="322"/>
      <c r="E2808" s="322"/>
      <c r="F2808" s="322"/>
      <c r="G2808" s="322"/>
      <c r="H2808" s="322"/>
      <c r="I2808" s="322"/>
      <c r="J2808" s="322"/>
      <c r="K2808" s="322"/>
      <c r="L2808" s="322"/>
      <c r="M2808" s="322"/>
      <c r="N2808" s="322"/>
      <c r="O2808" s="322"/>
      <c r="P2808" s="322"/>
      <c r="Q2808" s="322"/>
      <c r="R2808" s="322"/>
      <c r="S2808" s="322"/>
      <c r="T2808" s="322"/>
      <c r="U2808" s="322"/>
    </row>
    <row r="2809" spans="3:21" ht="18">
      <c r="C2809" s="321"/>
      <c r="D2809" s="322"/>
      <c r="E2809" s="322"/>
      <c r="F2809" s="322"/>
      <c r="G2809" s="322"/>
      <c r="H2809" s="322"/>
      <c r="I2809" s="322"/>
      <c r="J2809" s="322"/>
      <c r="K2809" s="322"/>
      <c r="L2809" s="322"/>
      <c r="M2809" s="322"/>
      <c r="N2809" s="322"/>
      <c r="O2809" s="322"/>
      <c r="P2809" s="322"/>
      <c r="Q2809" s="322"/>
      <c r="R2809" s="322"/>
      <c r="S2809" s="322"/>
      <c r="T2809" s="322"/>
      <c r="U2809" s="322"/>
    </row>
    <row r="2810" spans="3:21" ht="18">
      <c r="C2810" s="321"/>
      <c r="D2810" s="322"/>
      <c r="E2810" s="322"/>
      <c r="F2810" s="322"/>
      <c r="G2810" s="322"/>
      <c r="H2810" s="322"/>
      <c r="I2810" s="322"/>
      <c r="J2810" s="322"/>
      <c r="K2810" s="322"/>
      <c r="L2810" s="322"/>
      <c r="M2810" s="322"/>
      <c r="N2810" s="322"/>
      <c r="O2810" s="322"/>
      <c r="P2810" s="322"/>
      <c r="Q2810" s="322"/>
      <c r="R2810" s="322"/>
      <c r="S2810" s="322"/>
      <c r="T2810" s="322"/>
      <c r="U2810" s="322"/>
    </row>
    <row r="2811" spans="3:21" ht="18">
      <c r="C2811" s="321"/>
      <c r="D2811" s="322"/>
      <c r="E2811" s="322"/>
      <c r="F2811" s="322"/>
      <c r="G2811" s="322"/>
      <c r="H2811" s="322"/>
      <c r="I2811" s="322"/>
      <c r="J2811" s="322"/>
      <c r="K2811" s="322"/>
      <c r="L2811" s="322"/>
      <c r="M2811" s="322"/>
      <c r="N2811" s="322"/>
      <c r="O2811" s="322"/>
      <c r="P2811" s="322"/>
      <c r="Q2811" s="322"/>
      <c r="R2811" s="322"/>
      <c r="S2811" s="322"/>
      <c r="T2811" s="322"/>
      <c r="U2811" s="322"/>
    </row>
    <row r="2812" spans="3:21" ht="18">
      <c r="C2812" s="321"/>
      <c r="D2812" s="322"/>
      <c r="E2812" s="322"/>
      <c r="F2812" s="322"/>
      <c r="G2812" s="322"/>
      <c r="H2812" s="322"/>
      <c r="I2812" s="322"/>
      <c r="J2812" s="322"/>
      <c r="K2812" s="322"/>
      <c r="L2812" s="322"/>
      <c r="M2812" s="322"/>
      <c r="N2812" s="322"/>
      <c r="O2812" s="322"/>
      <c r="P2812" s="322"/>
      <c r="Q2812" s="322"/>
      <c r="R2812" s="322"/>
      <c r="S2812" s="322"/>
      <c r="T2812" s="322"/>
      <c r="U2812" s="322"/>
    </row>
    <row r="2813" spans="3:21" ht="18">
      <c r="C2813" s="321"/>
      <c r="D2813" s="322"/>
      <c r="E2813" s="322"/>
      <c r="F2813" s="322"/>
      <c r="G2813" s="322"/>
      <c r="H2813" s="322"/>
      <c r="I2813" s="322"/>
      <c r="J2813" s="322"/>
      <c r="K2813" s="322"/>
      <c r="L2813" s="322"/>
      <c r="M2813" s="322"/>
      <c r="N2813" s="322"/>
      <c r="O2813" s="322"/>
      <c r="P2813" s="322"/>
      <c r="Q2813" s="322"/>
      <c r="R2813" s="322"/>
      <c r="S2813" s="322"/>
      <c r="T2813" s="322"/>
      <c r="U2813" s="322"/>
    </row>
    <row r="2814" spans="3:21" ht="18">
      <c r="C2814" s="321"/>
      <c r="D2814" s="322"/>
      <c r="E2814" s="322"/>
      <c r="F2814" s="322"/>
      <c r="G2814" s="322"/>
      <c r="H2814" s="322"/>
      <c r="I2814" s="322"/>
      <c r="J2814" s="322"/>
      <c r="K2814" s="322"/>
      <c r="L2814" s="322"/>
      <c r="M2814" s="322"/>
      <c r="N2814" s="322"/>
      <c r="O2814" s="322"/>
      <c r="P2814" s="322"/>
      <c r="Q2814" s="322"/>
      <c r="R2814" s="322"/>
      <c r="S2814" s="322"/>
      <c r="T2814" s="322"/>
      <c r="U2814" s="322"/>
    </row>
    <row r="2815" spans="3:21" ht="18">
      <c r="C2815" s="321"/>
      <c r="D2815" s="322"/>
      <c r="E2815" s="322"/>
      <c r="F2815" s="322"/>
      <c r="G2815" s="322"/>
      <c r="H2815" s="322"/>
      <c r="I2815" s="322"/>
      <c r="J2815" s="322"/>
      <c r="K2815" s="322"/>
      <c r="L2815" s="322"/>
      <c r="M2815" s="322"/>
      <c r="N2815" s="322"/>
      <c r="O2815" s="322"/>
      <c r="P2815" s="322"/>
      <c r="Q2815" s="322"/>
      <c r="R2815" s="322"/>
      <c r="S2815" s="322"/>
      <c r="T2815" s="322"/>
      <c r="U2815" s="322"/>
    </row>
    <row r="2816" spans="3:21" ht="18">
      <c r="C2816" s="321"/>
      <c r="D2816" s="322"/>
      <c r="E2816" s="322"/>
      <c r="F2816" s="322"/>
      <c r="G2816" s="322"/>
      <c r="H2816" s="322"/>
      <c r="I2816" s="322"/>
      <c r="J2816" s="322"/>
      <c r="K2816" s="322"/>
      <c r="L2816" s="322"/>
      <c r="M2816" s="322"/>
      <c r="N2816" s="322"/>
      <c r="O2816" s="322"/>
      <c r="P2816" s="322"/>
      <c r="Q2816" s="322"/>
      <c r="R2816" s="322"/>
      <c r="S2816" s="322"/>
      <c r="T2816" s="322"/>
      <c r="U2816" s="322"/>
    </row>
    <row r="2817" spans="3:21" ht="18">
      <c r="C2817" s="321"/>
      <c r="D2817" s="322"/>
      <c r="E2817" s="322"/>
      <c r="F2817" s="322"/>
      <c r="G2817" s="322"/>
      <c r="H2817" s="322"/>
      <c r="I2817" s="322"/>
      <c r="J2817" s="322"/>
      <c r="K2817" s="322"/>
      <c r="L2817" s="322"/>
      <c r="M2817" s="322"/>
      <c r="N2817" s="322"/>
      <c r="O2817" s="322"/>
      <c r="P2817" s="322"/>
      <c r="Q2817" s="322"/>
      <c r="R2817" s="322"/>
      <c r="S2817" s="322"/>
      <c r="T2817" s="322"/>
      <c r="U2817" s="322"/>
    </row>
    <row r="2818" spans="3:21" ht="18">
      <c r="C2818" s="321"/>
      <c r="D2818" s="322"/>
      <c r="E2818" s="322"/>
      <c r="F2818" s="322"/>
      <c r="G2818" s="322"/>
      <c r="H2818" s="322"/>
      <c r="I2818" s="322"/>
      <c r="J2818" s="322"/>
      <c r="K2818" s="322"/>
      <c r="L2818" s="322"/>
      <c r="M2818" s="322"/>
      <c r="N2818" s="322"/>
      <c r="O2818" s="322"/>
      <c r="P2818" s="322"/>
      <c r="Q2818" s="322"/>
      <c r="R2818" s="322"/>
      <c r="S2818" s="322"/>
      <c r="T2818" s="322"/>
      <c r="U2818" s="322"/>
    </row>
    <row r="2819" spans="3:21" ht="18">
      <c r="C2819" s="321"/>
      <c r="D2819" s="322"/>
      <c r="E2819" s="322"/>
      <c r="F2819" s="322"/>
      <c r="G2819" s="322"/>
      <c r="H2819" s="322"/>
      <c r="I2819" s="322"/>
      <c r="J2819" s="322"/>
      <c r="K2819" s="322"/>
      <c r="L2819" s="322"/>
      <c r="M2819" s="322"/>
      <c r="N2819" s="322"/>
      <c r="O2819" s="322"/>
      <c r="P2819" s="322"/>
      <c r="Q2819" s="322"/>
      <c r="R2819" s="322"/>
      <c r="S2819" s="322"/>
      <c r="T2819" s="322"/>
      <c r="U2819" s="322"/>
    </row>
    <row r="2820" spans="3:21" ht="18">
      <c r="C2820" s="321"/>
      <c r="D2820" s="322"/>
      <c r="E2820" s="322"/>
      <c r="F2820" s="322"/>
      <c r="G2820" s="322"/>
      <c r="H2820" s="322"/>
      <c r="I2820" s="322"/>
      <c r="J2820" s="322"/>
      <c r="K2820" s="322"/>
      <c r="L2820" s="322"/>
      <c r="M2820" s="322"/>
      <c r="N2820" s="322"/>
      <c r="O2820" s="322"/>
      <c r="P2820" s="322"/>
      <c r="Q2820" s="322"/>
      <c r="R2820" s="322"/>
      <c r="S2820" s="322"/>
      <c r="T2820" s="322"/>
      <c r="U2820" s="322"/>
    </row>
    <row r="2821" spans="3:21" ht="18">
      <c r="C2821" s="321"/>
      <c r="D2821" s="322"/>
      <c r="E2821" s="322"/>
      <c r="F2821" s="322"/>
      <c r="G2821" s="322"/>
      <c r="H2821" s="322"/>
      <c r="I2821" s="322"/>
      <c r="J2821" s="322"/>
      <c r="K2821" s="322"/>
      <c r="L2821" s="322"/>
      <c r="M2821" s="322"/>
      <c r="N2821" s="322"/>
      <c r="O2821" s="322"/>
      <c r="P2821" s="322"/>
      <c r="Q2821" s="322"/>
      <c r="R2821" s="322"/>
      <c r="S2821" s="322"/>
      <c r="T2821" s="322"/>
      <c r="U2821" s="322"/>
    </row>
    <row r="2822" spans="3:21" ht="18">
      <c r="C2822" s="321"/>
      <c r="D2822" s="322"/>
      <c r="E2822" s="322"/>
      <c r="F2822" s="322"/>
      <c r="G2822" s="322"/>
      <c r="H2822" s="322"/>
      <c r="I2822" s="322"/>
      <c r="J2822" s="322"/>
      <c r="K2822" s="322"/>
      <c r="L2822" s="322"/>
      <c r="M2822" s="322"/>
      <c r="N2822" s="322"/>
      <c r="O2822" s="322"/>
      <c r="P2822" s="322"/>
      <c r="Q2822" s="322"/>
      <c r="R2822" s="322"/>
      <c r="S2822" s="322"/>
      <c r="T2822" s="322"/>
      <c r="U2822" s="322"/>
    </row>
    <row r="2823" spans="3:21" ht="18">
      <c r="C2823" s="321"/>
      <c r="D2823" s="322"/>
      <c r="E2823" s="322"/>
      <c r="F2823" s="322"/>
      <c r="G2823" s="322"/>
      <c r="H2823" s="322"/>
      <c r="I2823" s="322"/>
      <c r="J2823" s="322"/>
      <c r="K2823" s="322"/>
      <c r="L2823" s="322"/>
      <c r="M2823" s="322"/>
      <c r="N2823" s="322"/>
      <c r="O2823" s="322"/>
      <c r="P2823" s="322"/>
      <c r="Q2823" s="322"/>
      <c r="R2823" s="322"/>
      <c r="S2823" s="322"/>
      <c r="T2823" s="322"/>
      <c r="U2823" s="322"/>
    </row>
    <row r="2824" spans="3:21" ht="18">
      <c r="C2824" s="321"/>
      <c r="D2824" s="322"/>
      <c r="E2824" s="322"/>
      <c r="F2824" s="322"/>
      <c r="G2824" s="322"/>
      <c r="H2824" s="322"/>
      <c r="I2824" s="322"/>
      <c r="J2824" s="322"/>
      <c r="K2824" s="322"/>
      <c r="L2824" s="322"/>
      <c r="M2824" s="322"/>
      <c r="N2824" s="322"/>
      <c r="O2824" s="322"/>
      <c r="P2824" s="322"/>
      <c r="Q2824" s="322"/>
      <c r="R2824" s="322"/>
      <c r="S2824" s="322"/>
      <c r="T2824" s="322"/>
      <c r="U2824" s="322"/>
    </row>
    <row r="2825" spans="3:21" ht="18">
      <c r="C2825" s="321"/>
      <c r="D2825" s="322"/>
      <c r="E2825" s="322"/>
      <c r="F2825" s="322"/>
      <c r="G2825" s="322"/>
      <c r="H2825" s="322"/>
      <c r="I2825" s="322"/>
      <c r="J2825" s="322"/>
      <c r="K2825" s="322"/>
      <c r="L2825" s="322"/>
      <c r="M2825" s="322"/>
      <c r="N2825" s="322"/>
      <c r="O2825" s="322"/>
      <c r="P2825" s="322"/>
      <c r="Q2825" s="322"/>
      <c r="R2825" s="322"/>
      <c r="S2825" s="322"/>
      <c r="T2825" s="322"/>
      <c r="U2825" s="322"/>
    </row>
    <row r="2826" spans="3:21" ht="18">
      <c r="C2826" s="321"/>
      <c r="D2826" s="322"/>
      <c r="E2826" s="322"/>
      <c r="F2826" s="322"/>
      <c r="G2826" s="322"/>
      <c r="H2826" s="322"/>
      <c r="I2826" s="322"/>
      <c r="J2826" s="322"/>
      <c r="K2826" s="322"/>
      <c r="L2826" s="322"/>
      <c r="M2826" s="322"/>
      <c r="N2826" s="322"/>
      <c r="O2826" s="322"/>
      <c r="P2826" s="322"/>
      <c r="Q2826" s="322"/>
      <c r="R2826" s="322"/>
      <c r="S2826" s="322"/>
      <c r="T2826" s="322"/>
      <c r="U2826" s="322"/>
    </row>
    <row r="2827" spans="3:21" ht="18">
      <c r="C2827" s="321"/>
      <c r="D2827" s="322"/>
      <c r="E2827" s="322"/>
      <c r="F2827" s="322"/>
      <c r="G2827" s="322"/>
      <c r="H2827" s="322"/>
      <c r="I2827" s="322"/>
      <c r="J2827" s="322"/>
      <c r="K2827" s="322"/>
      <c r="L2827" s="322"/>
      <c r="M2827" s="322"/>
      <c r="N2827" s="322"/>
      <c r="O2827" s="322"/>
      <c r="P2827" s="322"/>
      <c r="Q2827" s="322"/>
      <c r="R2827" s="322"/>
      <c r="S2827" s="322"/>
      <c r="T2827" s="322"/>
      <c r="U2827" s="322"/>
    </row>
    <row r="2828" spans="3:21" ht="18">
      <c r="C2828" s="321"/>
      <c r="D2828" s="322"/>
      <c r="E2828" s="322"/>
      <c r="F2828" s="322"/>
      <c r="G2828" s="322"/>
      <c r="H2828" s="322"/>
      <c r="I2828" s="322"/>
      <c r="J2828" s="322"/>
      <c r="K2828" s="322"/>
      <c r="L2828" s="322"/>
      <c r="M2828" s="322"/>
      <c r="N2828" s="322"/>
      <c r="O2828" s="322"/>
      <c r="P2828" s="322"/>
      <c r="Q2828" s="322"/>
      <c r="R2828" s="322"/>
      <c r="S2828" s="322"/>
      <c r="T2828" s="322"/>
      <c r="U2828" s="322"/>
    </row>
    <row r="2829" spans="3:21" ht="18">
      <c r="C2829" s="321"/>
      <c r="D2829" s="322"/>
      <c r="E2829" s="322"/>
      <c r="F2829" s="322"/>
      <c r="G2829" s="322"/>
      <c r="H2829" s="322"/>
      <c r="I2829" s="322"/>
      <c r="J2829" s="322"/>
      <c r="K2829" s="322"/>
      <c r="L2829" s="322"/>
      <c r="M2829" s="322"/>
      <c r="N2829" s="322"/>
      <c r="O2829" s="322"/>
      <c r="P2829" s="322"/>
      <c r="Q2829" s="322"/>
      <c r="R2829" s="322"/>
      <c r="S2829" s="322"/>
      <c r="T2829" s="322"/>
      <c r="U2829" s="322"/>
    </row>
    <row r="2830" spans="3:21" ht="18">
      <c r="C2830" s="321"/>
      <c r="D2830" s="322"/>
      <c r="E2830" s="322"/>
      <c r="F2830" s="322"/>
      <c r="G2830" s="322"/>
      <c r="H2830" s="322"/>
      <c r="I2830" s="322"/>
      <c r="J2830" s="322"/>
      <c r="K2830" s="322"/>
      <c r="L2830" s="322"/>
      <c r="M2830" s="322"/>
      <c r="N2830" s="322"/>
      <c r="O2830" s="322"/>
      <c r="P2830" s="322"/>
      <c r="Q2830" s="322"/>
      <c r="R2830" s="322"/>
      <c r="S2830" s="322"/>
      <c r="T2830" s="322"/>
      <c r="U2830" s="322"/>
    </row>
    <row r="2831" spans="3:21" ht="18">
      <c r="C2831" s="321"/>
      <c r="D2831" s="322"/>
      <c r="E2831" s="322"/>
      <c r="F2831" s="322"/>
      <c r="G2831" s="322"/>
      <c r="H2831" s="322"/>
      <c r="I2831" s="322"/>
      <c r="J2831" s="322"/>
      <c r="K2831" s="322"/>
      <c r="L2831" s="322"/>
      <c r="M2831" s="322"/>
      <c r="N2831" s="322"/>
      <c r="O2831" s="322"/>
      <c r="P2831" s="322"/>
      <c r="Q2831" s="322"/>
      <c r="R2831" s="322"/>
      <c r="S2831" s="322"/>
      <c r="T2831" s="322"/>
      <c r="U2831" s="322"/>
    </row>
    <row r="2832" spans="3:21" ht="18">
      <c r="C2832" s="321"/>
      <c r="D2832" s="322"/>
      <c r="E2832" s="322"/>
      <c r="F2832" s="322"/>
      <c r="G2832" s="322"/>
      <c r="H2832" s="322"/>
      <c r="I2832" s="322"/>
      <c r="J2832" s="322"/>
      <c r="K2832" s="322"/>
      <c r="L2832" s="322"/>
      <c r="M2832" s="322"/>
      <c r="N2832" s="322"/>
      <c r="O2832" s="322"/>
      <c r="P2832" s="322"/>
      <c r="Q2832" s="322"/>
      <c r="R2832" s="322"/>
      <c r="S2832" s="322"/>
      <c r="T2832" s="322"/>
      <c r="U2832" s="322"/>
    </row>
    <row r="2833" spans="3:21" ht="18">
      <c r="C2833" s="321"/>
      <c r="D2833" s="322"/>
      <c r="E2833" s="322"/>
      <c r="F2833" s="322"/>
      <c r="G2833" s="322"/>
      <c r="H2833" s="322"/>
      <c r="I2833" s="322"/>
      <c r="J2833" s="322"/>
      <c r="K2833" s="322"/>
      <c r="L2833" s="322"/>
      <c r="M2833" s="322"/>
      <c r="N2833" s="322"/>
      <c r="O2833" s="322"/>
      <c r="P2833" s="322"/>
      <c r="Q2833" s="322"/>
      <c r="R2833" s="322"/>
      <c r="S2833" s="322"/>
      <c r="T2833" s="322"/>
      <c r="U2833" s="322"/>
    </row>
    <row r="2834" spans="3:21" ht="18">
      <c r="C2834" s="321"/>
      <c r="D2834" s="322"/>
      <c r="E2834" s="322"/>
      <c r="F2834" s="322"/>
      <c r="G2834" s="322"/>
      <c r="H2834" s="322"/>
      <c r="I2834" s="322"/>
      <c r="J2834" s="322"/>
      <c r="K2834" s="322"/>
      <c r="L2834" s="322"/>
      <c r="M2834" s="322"/>
      <c r="N2834" s="322"/>
      <c r="O2834" s="322"/>
      <c r="P2834" s="322"/>
      <c r="Q2834" s="322"/>
      <c r="R2834" s="322"/>
      <c r="S2834" s="322"/>
      <c r="T2834" s="322"/>
      <c r="U2834" s="322"/>
    </row>
    <row r="2835" spans="3:21" ht="18">
      <c r="C2835" s="321"/>
      <c r="D2835" s="322"/>
      <c r="E2835" s="322"/>
      <c r="F2835" s="322"/>
      <c r="G2835" s="322"/>
      <c r="H2835" s="322"/>
      <c r="I2835" s="322"/>
      <c r="J2835" s="322"/>
      <c r="K2835" s="322"/>
      <c r="L2835" s="322"/>
      <c r="M2835" s="322"/>
      <c r="N2835" s="322"/>
      <c r="O2835" s="322"/>
      <c r="P2835" s="322"/>
      <c r="Q2835" s="322"/>
      <c r="R2835" s="322"/>
      <c r="S2835" s="322"/>
      <c r="T2835" s="322"/>
      <c r="U2835" s="322"/>
    </row>
    <row r="2836" spans="3:21" ht="18">
      <c r="C2836" s="321"/>
      <c r="D2836" s="322"/>
      <c r="E2836" s="322"/>
      <c r="F2836" s="322"/>
      <c r="G2836" s="322"/>
      <c r="H2836" s="322"/>
      <c r="I2836" s="322"/>
      <c r="J2836" s="322"/>
      <c r="K2836" s="322"/>
      <c r="L2836" s="322"/>
      <c r="M2836" s="322"/>
      <c r="N2836" s="322"/>
      <c r="O2836" s="322"/>
      <c r="P2836" s="322"/>
      <c r="Q2836" s="322"/>
      <c r="R2836" s="322"/>
      <c r="S2836" s="322"/>
      <c r="T2836" s="322"/>
      <c r="U2836" s="322"/>
    </row>
    <row r="2837" spans="3:21" ht="18">
      <c r="C2837" s="321"/>
      <c r="D2837" s="322"/>
      <c r="E2837" s="322"/>
      <c r="F2837" s="322"/>
      <c r="G2837" s="322"/>
      <c r="H2837" s="322"/>
      <c r="I2837" s="322"/>
      <c r="J2837" s="322"/>
      <c r="K2837" s="322"/>
      <c r="L2837" s="322"/>
      <c r="M2837" s="322"/>
      <c r="N2837" s="322"/>
      <c r="O2837" s="322"/>
      <c r="P2837" s="322"/>
      <c r="Q2837" s="322"/>
      <c r="R2837" s="322"/>
      <c r="S2837" s="322"/>
      <c r="T2837" s="322"/>
      <c r="U2837" s="322"/>
    </row>
    <row r="2838" spans="3:21" ht="18">
      <c r="C2838" s="321"/>
      <c r="D2838" s="322"/>
      <c r="E2838" s="322"/>
      <c r="F2838" s="322"/>
      <c r="G2838" s="322"/>
      <c r="H2838" s="322"/>
      <c r="I2838" s="322"/>
      <c r="J2838" s="322"/>
      <c r="K2838" s="322"/>
      <c r="L2838" s="322"/>
      <c r="M2838" s="322"/>
      <c r="N2838" s="322"/>
      <c r="O2838" s="322"/>
      <c r="P2838" s="322"/>
      <c r="Q2838" s="322"/>
      <c r="R2838" s="322"/>
      <c r="S2838" s="322"/>
      <c r="T2838" s="322"/>
      <c r="U2838" s="322"/>
    </row>
    <row r="2839" spans="3:21" ht="18">
      <c r="C2839" s="321"/>
      <c r="D2839" s="322"/>
      <c r="E2839" s="322"/>
      <c r="F2839" s="322"/>
      <c r="G2839" s="322"/>
      <c r="H2839" s="322"/>
      <c r="I2839" s="322"/>
      <c r="J2839" s="322"/>
      <c r="K2839" s="322"/>
      <c r="L2839" s="322"/>
      <c r="M2839" s="322"/>
      <c r="N2839" s="322"/>
      <c r="O2839" s="322"/>
      <c r="P2839" s="322"/>
      <c r="Q2839" s="322"/>
      <c r="R2839" s="322"/>
      <c r="S2839" s="322"/>
      <c r="T2839" s="322"/>
      <c r="U2839" s="322"/>
    </row>
    <row r="2840" spans="3:21" ht="18">
      <c r="C2840" s="321"/>
      <c r="D2840" s="322"/>
      <c r="E2840" s="322"/>
      <c r="F2840" s="322"/>
      <c r="G2840" s="322"/>
      <c r="H2840" s="322"/>
      <c r="I2840" s="322"/>
      <c r="J2840" s="322"/>
      <c r="K2840" s="322"/>
      <c r="L2840" s="322"/>
      <c r="M2840" s="322"/>
      <c r="N2840" s="322"/>
      <c r="O2840" s="322"/>
      <c r="P2840" s="322"/>
      <c r="Q2840" s="322"/>
      <c r="R2840" s="322"/>
      <c r="S2840" s="322"/>
      <c r="T2840" s="322"/>
      <c r="U2840" s="322"/>
    </row>
    <row r="2841" spans="3:21" ht="18">
      <c r="C2841" s="321"/>
      <c r="D2841" s="322"/>
      <c r="E2841" s="322"/>
      <c r="F2841" s="322"/>
      <c r="G2841" s="322"/>
      <c r="H2841" s="322"/>
      <c r="I2841" s="322"/>
      <c r="J2841" s="322"/>
      <c r="K2841" s="322"/>
      <c r="L2841" s="322"/>
      <c r="M2841" s="322"/>
      <c r="N2841" s="322"/>
      <c r="O2841" s="322"/>
      <c r="P2841" s="322"/>
      <c r="Q2841" s="322"/>
      <c r="R2841" s="322"/>
      <c r="S2841" s="322"/>
      <c r="T2841" s="322"/>
      <c r="U2841" s="322"/>
    </row>
    <row r="2842" spans="3:21" ht="18">
      <c r="C2842" s="321"/>
      <c r="D2842" s="322"/>
      <c r="E2842" s="322"/>
      <c r="F2842" s="322"/>
      <c r="G2842" s="322"/>
      <c r="H2842" s="322"/>
      <c r="I2842" s="322"/>
      <c r="J2842" s="322"/>
      <c r="K2842" s="322"/>
      <c r="L2842" s="322"/>
      <c r="M2842" s="322"/>
      <c r="N2842" s="322"/>
      <c r="O2842" s="322"/>
      <c r="P2842" s="322"/>
      <c r="Q2842" s="322"/>
      <c r="R2842" s="322"/>
      <c r="S2842" s="322"/>
      <c r="T2842" s="322"/>
      <c r="U2842" s="322"/>
    </row>
    <row r="2843" spans="3:21" ht="18">
      <c r="C2843" s="321"/>
      <c r="D2843" s="322"/>
      <c r="E2843" s="322"/>
      <c r="F2843" s="322"/>
      <c r="G2843" s="322"/>
      <c r="H2843" s="322"/>
      <c r="I2843" s="322"/>
      <c r="J2843" s="322"/>
      <c r="K2843" s="322"/>
      <c r="L2843" s="322"/>
      <c r="M2843" s="322"/>
      <c r="N2843" s="322"/>
      <c r="O2843" s="322"/>
      <c r="P2843" s="322"/>
      <c r="Q2843" s="322"/>
      <c r="R2843" s="322"/>
      <c r="S2843" s="322"/>
      <c r="T2843" s="322"/>
      <c r="U2843" s="322"/>
    </row>
    <row r="2844" spans="3:21" ht="18">
      <c r="C2844" s="321"/>
      <c r="D2844" s="322"/>
      <c r="E2844" s="322"/>
      <c r="F2844" s="322"/>
      <c r="G2844" s="322"/>
      <c r="H2844" s="322"/>
      <c r="I2844" s="322"/>
      <c r="J2844" s="322"/>
      <c r="K2844" s="322"/>
      <c r="L2844" s="322"/>
      <c r="M2844" s="322"/>
      <c r="N2844" s="322"/>
      <c r="O2844" s="322"/>
      <c r="P2844" s="322"/>
      <c r="Q2844" s="322"/>
      <c r="R2844" s="322"/>
      <c r="S2844" s="322"/>
      <c r="T2844" s="322"/>
      <c r="U2844" s="322"/>
    </row>
    <row r="2845" spans="3:21" ht="18">
      <c r="C2845" s="321"/>
      <c r="D2845" s="322"/>
      <c r="E2845" s="322"/>
      <c r="F2845" s="322"/>
      <c r="G2845" s="322"/>
      <c r="H2845" s="322"/>
      <c r="I2845" s="322"/>
      <c r="J2845" s="322"/>
      <c r="K2845" s="322"/>
      <c r="L2845" s="322"/>
      <c r="M2845" s="322"/>
      <c r="N2845" s="322"/>
      <c r="O2845" s="322"/>
      <c r="P2845" s="322"/>
      <c r="Q2845" s="322"/>
      <c r="R2845" s="322"/>
      <c r="S2845" s="322"/>
      <c r="T2845" s="322"/>
      <c r="U2845" s="322"/>
    </row>
    <row r="2846" spans="3:21" ht="18">
      <c r="C2846" s="321"/>
      <c r="D2846" s="322"/>
      <c r="E2846" s="322"/>
      <c r="F2846" s="322"/>
      <c r="G2846" s="322"/>
      <c r="H2846" s="322"/>
      <c r="I2846" s="322"/>
      <c r="J2846" s="322"/>
      <c r="K2846" s="322"/>
      <c r="L2846" s="322"/>
      <c r="M2846" s="322"/>
      <c r="N2846" s="322"/>
      <c r="O2846" s="322"/>
      <c r="P2846" s="322"/>
      <c r="Q2846" s="322"/>
      <c r="R2846" s="322"/>
      <c r="S2846" s="322"/>
      <c r="T2846" s="322"/>
      <c r="U2846" s="322"/>
    </row>
    <row r="2847" spans="3:21" ht="18">
      <c r="C2847" s="321"/>
      <c r="D2847" s="322"/>
      <c r="E2847" s="322"/>
      <c r="F2847" s="322"/>
      <c r="G2847" s="322"/>
      <c r="H2847" s="322"/>
      <c r="I2847" s="322"/>
      <c r="J2847" s="322"/>
      <c r="K2847" s="322"/>
      <c r="L2847" s="322"/>
      <c r="M2847" s="322"/>
      <c r="N2847" s="322"/>
      <c r="O2847" s="322"/>
      <c r="P2847" s="322"/>
      <c r="Q2847" s="322"/>
      <c r="R2847" s="322"/>
      <c r="S2847" s="322"/>
      <c r="T2847" s="322"/>
      <c r="U2847" s="322"/>
    </row>
    <row r="2848" spans="3:21" ht="18">
      <c r="C2848" s="321"/>
      <c r="D2848" s="322"/>
      <c r="E2848" s="322"/>
      <c r="F2848" s="322"/>
      <c r="G2848" s="322"/>
      <c r="H2848" s="322"/>
      <c r="I2848" s="322"/>
      <c r="J2848" s="322"/>
      <c r="K2848" s="322"/>
      <c r="L2848" s="322"/>
      <c r="M2848" s="322"/>
      <c r="N2848" s="322"/>
      <c r="O2848" s="322"/>
      <c r="P2848" s="322"/>
      <c r="Q2848" s="322"/>
      <c r="R2848" s="322"/>
      <c r="S2848" s="322"/>
      <c r="T2848" s="322"/>
      <c r="U2848" s="322"/>
    </row>
    <row r="2849" spans="3:21" ht="18">
      <c r="C2849" s="321"/>
      <c r="D2849" s="322"/>
      <c r="E2849" s="322"/>
      <c r="F2849" s="322"/>
      <c r="G2849" s="322"/>
      <c r="H2849" s="322"/>
      <c r="I2849" s="322"/>
      <c r="J2849" s="322"/>
      <c r="K2849" s="322"/>
      <c r="L2849" s="322"/>
      <c r="M2849" s="322"/>
      <c r="N2849" s="322"/>
      <c r="O2849" s="322"/>
      <c r="P2849" s="322"/>
      <c r="Q2849" s="322"/>
      <c r="R2849" s="322"/>
      <c r="S2849" s="322"/>
      <c r="T2849" s="322"/>
      <c r="U2849" s="322"/>
    </row>
    <row r="2850" spans="3:21" ht="18">
      <c r="C2850" s="321"/>
      <c r="D2850" s="322"/>
      <c r="E2850" s="322"/>
      <c r="F2850" s="322"/>
      <c r="G2850" s="322"/>
      <c r="H2850" s="322"/>
      <c r="I2850" s="322"/>
      <c r="J2850" s="322"/>
      <c r="K2850" s="322"/>
      <c r="L2850" s="322"/>
      <c r="M2850" s="322"/>
      <c r="N2850" s="322"/>
      <c r="O2850" s="322"/>
      <c r="P2850" s="322"/>
      <c r="Q2850" s="322"/>
      <c r="R2850" s="322"/>
      <c r="S2850" s="322"/>
      <c r="T2850" s="322"/>
      <c r="U2850" s="322"/>
    </row>
    <row r="2851" spans="3:21" ht="18">
      <c r="C2851" s="321"/>
      <c r="D2851" s="322"/>
      <c r="E2851" s="322"/>
      <c r="F2851" s="322"/>
      <c r="G2851" s="322"/>
      <c r="H2851" s="322"/>
      <c r="I2851" s="322"/>
      <c r="J2851" s="322"/>
      <c r="K2851" s="322"/>
      <c r="L2851" s="322"/>
      <c r="M2851" s="322"/>
      <c r="N2851" s="322"/>
      <c r="O2851" s="322"/>
      <c r="P2851" s="322"/>
      <c r="Q2851" s="322"/>
      <c r="R2851" s="322"/>
      <c r="S2851" s="322"/>
      <c r="T2851" s="322"/>
      <c r="U2851" s="322"/>
    </row>
    <row r="2852" spans="3:21" ht="18">
      <c r="C2852" s="321"/>
      <c r="D2852" s="322"/>
      <c r="E2852" s="322"/>
      <c r="F2852" s="322"/>
      <c r="G2852" s="322"/>
      <c r="H2852" s="322"/>
      <c r="I2852" s="322"/>
      <c r="J2852" s="322"/>
      <c r="K2852" s="322"/>
      <c r="L2852" s="322"/>
      <c r="M2852" s="322"/>
      <c r="N2852" s="322"/>
      <c r="O2852" s="322"/>
      <c r="P2852" s="322"/>
      <c r="Q2852" s="322"/>
      <c r="R2852" s="322"/>
      <c r="S2852" s="322"/>
      <c r="T2852" s="322"/>
      <c r="U2852" s="322"/>
    </row>
    <row r="2853" spans="3:21" ht="18">
      <c r="C2853" s="321"/>
      <c r="D2853" s="322"/>
      <c r="E2853" s="322"/>
      <c r="F2853" s="322"/>
      <c r="G2853" s="322"/>
      <c r="H2853" s="322"/>
      <c r="I2853" s="322"/>
      <c r="J2853" s="322"/>
      <c r="K2853" s="322"/>
      <c r="L2853" s="322"/>
      <c r="M2853" s="322"/>
      <c r="N2853" s="322"/>
      <c r="O2853" s="322"/>
      <c r="P2853" s="322"/>
      <c r="Q2853" s="322"/>
      <c r="R2853" s="322"/>
      <c r="S2853" s="322"/>
      <c r="T2853" s="322"/>
      <c r="U2853" s="322"/>
    </row>
    <row r="2854" spans="3:21" ht="18">
      <c r="C2854" s="321"/>
      <c r="D2854" s="322"/>
      <c r="E2854" s="322"/>
      <c r="F2854" s="322"/>
      <c r="G2854" s="322"/>
      <c r="H2854" s="322"/>
      <c r="I2854" s="322"/>
      <c r="J2854" s="322"/>
      <c r="K2854" s="322"/>
      <c r="L2854" s="322"/>
      <c r="M2854" s="322"/>
      <c r="N2854" s="322"/>
      <c r="O2854" s="322"/>
      <c r="P2854" s="322"/>
      <c r="Q2854" s="322"/>
      <c r="R2854" s="322"/>
      <c r="S2854" s="322"/>
      <c r="T2854" s="322"/>
      <c r="U2854" s="322"/>
    </row>
    <row r="2855" spans="3:21" ht="18">
      <c r="C2855" s="321"/>
      <c r="D2855" s="322"/>
      <c r="E2855" s="322"/>
      <c r="F2855" s="322"/>
      <c r="G2855" s="322"/>
      <c r="H2855" s="322"/>
      <c r="I2855" s="322"/>
      <c r="J2855" s="322"/>
      <c r="K2855" s="322"/>
      <c r="L2855" s="322"/>
      <c r="M2855" s="322"/>
      <c r="N2855" s="322"/>
      <c r="O2855" s="322"/>
      <c r="P2855" s="322"/>
      <c r="Q2855" s="322"/>
      <c r="R2855" s="322"/>
      <c r="S2855" s="322"/>
      <c r="T2855" s="322"/>
      <c r="U2855" s="322"/>
    </row>
    <row r="2856" spans="3:21" ht="18">
      <c r="C2856" s="321"/>
      <c r="D2856" s="322"/>
      <c r="E2856" s="322"/>
      <c r="F2856" s="322"/>
      <c r="G2856" s="322"/>
      <c r="H2856" s="322"/>
      <c r="I2856" s="322"/>
      <c r="J2856" s="322"/>
      <c r="K2856" s="322"/>
      <c r="L2856" s="322"/>
      <c r="M2856" s="322"/>
      <c r="N2856" s="322"/>
      <c r="O2856" s="322"/>
      <c r="P2856" s="322"/>
      <c r="Q2856" s="322"/>
      <c r="R2856" s="322"/>
      <c r="S2856" s="322"/>
      <c r="T2856" s="322"/>
      <c r="U2856" s="322"/>
    </row>
    <row r="2857" spans="3:21" ht="18">
      <c r="C2857" s="321"/>
      <c r="D2857" s="322"/>
      <c r="E2857" s="322"/>
      <c r="F2857" s="322"/>
      <c r="G2857" s="322"/>
      <c r="H2857" s="322"/>
      <c r="I2857" s="322"/>
      <c r="J2857" s="322"/>
      <c r="K2857" s="322"/>
      <c r="L2857" s="322"/>
      <c r="M2857" s="322"/>
      <c r="N2857" s="322"/>
      <c r="O2857" s="322"/>
      <c r="P2857" s="322"/>
      <c r="Q2857" s="322"/>
      <c r="R2857" s="322"/>
      <c r="S2857" s="322"/>
      <c r="T2857" s="322"/>
      <c r="U2857" s="322"/>
    </row>
    <row r="2858" spans="3:21" ht="18">
      <c r="C2858" s="321"/>
      <c r="D2858" s="322"/>
      <c r="E2858" s="322"/>
      <c r="F2858" s="322"/>
      <c r="G2858" s="322"/>
      <c r="H2858" s="322"/>
      <c r="I2858" s="322"/>
      <c r="J2858" s="322"/>
      <c r="K2858" s="322"/>
      <c r="L2858" s="322"/>
      <c r="M2858" s="322"/>
      <c r="N2858" s="322"/>
      <c r="O2858" s="322"/>
      <c r="P2858" s="322"/>
      <c r="Q2858" s="322"/>
      <c r="R2858" s="322"/>
      <c r="S2858" s="322"/>
      <c r="T2858" s="322"/>
      <c r="U2858" s="322"/>
    </row>
    <row r="2859" spans="3:21" ht="18">
      <c r="C2859" s="321"/>
      <c r="D2859" s="322"/>
      <c r="E2859" s="322"/>
      <c r="F2859" s="322"/>
      <c r="G2859" s="322"/>
      <c r="H2859" s="322"/>
      <c r="I2859" s="322"/>
      <c r="J2859" s="322"/>
      <c r="K2859" s="322"/>
      <c r="L2859" s="322"/>
      <c r="M2859" s="322"/>
      <c r="N2859" s="322"/>
      <c r="O2859" s="322"/>
      <c r="P2859" s="322"/>
      <c r="Q2859" s="322"/>
      <c r="R2859" s="322"/>
      <c r="S2859" s="322"/>
      <c r="T2859" s="322"/>
      <c r="U2859" s="322"/>
    </row>
    <row r="2860" spans="3:21" ht="18">
      <c r="C2860" s="321"/>
      <c r="D2860" s="322"/>
      <c r="E2860" s="322"/>
      <c r="F2860" s="322"/>
      <c r="G2860" s="322"/>
      <c r="H2860" s="322"/>
      <c r="I2860" s="322"/>
      <c r="J2860" s="322"/>
      <c r="K2860" s="322"/>
      <c r="L2860" s="322"/>
      <c r="M2860" s="322"/>
      <c r="N2860" s="322"/>
      <c r="O2860" s="322"/>
      <c r="P2860" s="322"/>
      <c r="Q2860" s="322"/>
      <c r="R2860" s="322"/>
      <c r="S2860" s="322"/>
      <c r="T2860" s="322"/>
      <c r="U2860" s="322"/>
    </row>
    <row r="2861" spans="3:21" ht="18">
      <c r="C2861" s="321"/>
      <c r="D2861" s="322"/>
      <c r="E2861" s="322"/>
      <c r="F2861" s="322"/>
      <c r="G2861" s="322"/>
      <c r="H2861" s="322"/>
      <c r="I2861" s="322"/>
      <c r="J2861" s="322"/>
      <c r="K2861" s="322"/>
      <c r="L2861" s="322"/>
      <c r="M2861" s="322"/>
      <c r="N2861" s="322"/>
      <c r="O2861" s="322"/>
      <c r="P2861" s="322"/>
      <c r="Q2861" s="322"/>
      <c r="R2861" s="322"/>
      <c r="S2861" s="322"/>
      <c r="T2861" s="322"/>
      <c r="U2861" s="322"/>
    </row>
    <row r="2862" spans="3:21" ht="18">
      <c r="C2862" s="321"/>
      <c r="D2862" s="322"/>
      <c r="E2862" s="322"/>
      <c r="F2862" s="322"/>
      <c r="G2862" s="322"/>
      <c r="H2862" s="322"/>
      <c r="I2862" s="322"/>
      <c r="J2862" s="322"/>
      <c r="K2862" s="322"/>
      <c r="L2862" s="322"/>
      <c r="M2862" s="322"/>
      <c r="N2862" s="322"/>
      <c r="O2862" s="322"/>
      <c r="P2862" s="322"/>
      <c r="Q2862" s="322"/>
      <c r="R2862" s="322"/>
      <c r="S2862" s="322"/>
      <c r="T2862" s="322"/>
      <c r="U2862" s="322"/>
    </row>
    <row r="2863" spans="3:21" ht="18">
      <c r="C2863" s="321"/>
      <c r="D2863" s="322"/>
      <c r="E2863" s="322"/>
      <c r="F2863" s="322"/>
      <c r="G2863" s="322"/>
      <c r="H2863" s="322"/>
      <c r="I2863" s="322"/>
      <c r="J2863" s="322"/>
      <c r="K2863" s="322"/>
      <c r="L2863" s="322"/>
      <c r="M2863" s="322"/>
      <c r="N2863" s="322"/>
      <c r="O2863" s="322"/>
      <c r="P2863" s="322"/>
      <c r="Q2863" s="322"/>
      <c r="R2863" s="322"/>
      <c r="S2863" s="322"/>
      <c r="T2863" s="322"/>
      <c r="U2863" s="322"/>
    </row>
    <row r="2864" spans="3:21" ht="18">
      <c r="C2864" s="321"/>
      <c r="D2864" s="322"/>
      <c r="E2864" s="322"/>
      <c r="F2864" s="322"/>
      <c r="G2864" s="322"/>
      <c r="H2864" s="322"/>
      <c r="I2864" s="322"/>
      <c r="J2864" s="322"/>
      <c r="K2864" s="322"/>
      <c r="L2864" s="322"/>
      <c r="M2864" s="322"/>
      <c r="N2864" s="322"/>
      <c r="O2864" s="322"/>
      <c r="P2864" s="322"/>
      <c r="Q2864" s="322"/>
      <c r="R2864" s="322"/>
      <c r="S2864" s="322"/>
      <c r="T2864" s="322"/>
      <c r="U2864" s="322"/>
    </row>
    <row r="2865" spans="3:21" ht="18">
      <c r="C2865" s="321"/>
      <c r="D2865" s="322"/>
      <c r="E2865" s="322"/>
      <c r="F2865" s="322"/>
      <c r="G2865" s="322"/>
      <c r="H2865" s="322"/>
      <c r="I2865" s="322"/>
      <c r="J2865" s="322"/>
      <c r="K2865" s="322"/>
      <c r="L2865" s="322"/>
      <c r="M2865" s="322"/>
      <c r="N2865" s="322"/>
      <c r="O2865" s="322"/>
      <c r="P2865" s="322"/>
      <c r="Q2865" s="322"/>
      <c r="R2865" s="322"/>
      <c r="S2865" s="322"/>
      <c r="T2865" s="322"/>
      <c r="U2865" s="322"/>
    </row>
    <row r="2866" spans="3:21" ht="18">
      <c r="C2866" s="321"/>
      <c r="D2866" s="322"/>
      <c r="E2866" s="322"/>
      <c r="F2866" s="322"/>
      <c r="G2866" s="322"/>
      <c r="H2866" s="322"/>
      <c r="I2866" s="322"/>
      <c r="J2866" s="322"/>
      <c r="K2866" s="322"/>
      <c r="L2866" s="322"/>
      <c r="M2866" s="322"/>
      <c r="N2866" s="322"/>
      <c r="O2866" s="322"/>
      <c r="P2866" s="322"/>
      <c r="Q2866" s="322"/>
      <c r="R2866" s="322"/>
      <c r="S2866" s="322"/>
      <c r="T2866" s="322"/>
      <c r="U2866" s="322"/>
    </row>
    <row r="2867" spans="3:21" ht="18">
      <c r="C2867" s="321"/>
      <c r="D2867" s="322"/>
      <c r="E2867" s="322"/>
      <c r="F2867" s="322"/>
      <c r="G2867" s="322"/>
      <c r="H2867" s="322"/>
      <c r="I2867" s="322"/>
      <c r="J2867" s="322"/>
      <c r="K2867" s="322"/>
      <c r="L2867" s="322"/>
      <c r="M2867" s="322"/>
      <c r="N2867" s="322"/>
      <c r="O2867" s="322"/>
      <c r="P2867" s="322"/>
      <c r="Q2867" s="322"/>
      <c r="R2867" s="322"/>
      <c r="S2867" s="322"/>
      <c r="T2867" s="322"/>
      <c r="U2867" s="322"/>
    </row>
    <row r="2868" spans="3:21" ht="18">
      <c r="C2868" s="321"/>
      <c r="D2868" s="322"/>
      <c r="E2868" s="322"/>
      <c r="F2868" s="322"/>
      <c r="G2868" s="322"/>
      <c r="H2868" s="322"/>
      <c r="I2868" s="322"/>
      <c r="J2868" s="322"/>
      <c r="K2868" s="322"/>
      <c r="L2868" s="322"/>
      <c r="M2868" s="322"/>
      <c r="N2868" s="322"/>
      <c r="O2868" s="322"/>
      <c r="P2868" s="322"/>
      <c r="Q2868" s="322"/>
      <c r="R2868" s="322"/>
      <c r="S2868" s="322"/>
      <c r="T2868" s="322"/>
      <c r="U2868" s="322"/>
    </row>
    <row r="2869" spans="3:21" ht="18">
      <c r="C2869" s="321"/>
      <c r="D2869" s="322"/>
      <c r="E2869" s="322"/>
      <c r="F2869" s="322"/>
      <c r="G2869" s="322"/>
      <c r="H2869" s="322"/>
      <c r="I2869" s="322"/>
      <c r="J2869" s="322"/>
      <c r="K2869" s="322"/>
      <c r="L2869" s="322"/>
      <c r="M2869" s="322"/>
      <c r="N2869" s="322"/>
      <c r="O2869" s="322"/>
      <c r="P2869" s="322"/>
      <c r="Q2869" s="322"/>
      <c r="R2869" s="322"/>
      <c r="S2869" s="322"/>
      <c r="T2869" s="322"/>
      <c r="U2869" s="322"/>
    </row>
    <row r="2870" spans="3:21" ht="18">
      <c r="C2870" s="321"/>
      <c r="D2870" s="322"/>
      <c r="E2870" s="322"/>
      <c r="F2870" s="322"/>
      <c r="G2870" s="322"/>
      <c r="H2870" s="322"/>
      <c r="I2870" s="322"/>
      <c r="J2870" s="322"/>
      <c r="K2870" s="322"/>
      <c r="L2870" s="322"/>
      <c r="M2870" s="322"/>
      <c r="N2870" s="322"/>
      <c r="O2870" s="322"/>
      <c r="P2870" s="322"/>
      <c r="Q2870" s="322"/>
      <c r="R2870" s="322"/>
      <c r="S2870" s="322"/>
      <c r="T2870" s="322"/>
      <c r="U2870" s="322"/>
    </row>
    <row r="2871" spans="3:21" ht="18">
      <c r="C2871" s="321"/>
      <c r="D2871" s="322"/>
      <c r="E2871" s="322"/>
      <c r="F2871" s="322"/>
      <c r="G2871" s="322"/>
      <c r="H2871" s="322"/>
      <c r="I2871" s="322"/>
      <c r="J2871" s="322"/>
      <c r="K2871" s="322"/>
      <c r="L2871" s="322"/>
      <c r="M2871" s="322"/>
      <c r="N2871" s="322"/>
      <c r="O2871" s="322"/>
      <c r="P2871" s="322"/>
      <c r="Q2871" s="322"/>
      <c r="R2871" s="322"/>
      <c r="S2871" s="322"/>
      <c r="T2871" s="322"/>
      <c r="U2871" s="322"/>
    </row>
    <row r="2872" spans="3:21" ht="18">
      <c r="C2872" s="321"/>
      <c r="D2872" s="322"/>
      <c r="E2872" s="322"/>
      <c r="F2872" s="322"/>
      <c r="G2872" s="322"/>
      <c r="H2872" s="322"/>
      <c r="I2872" s="322"/>
      <c r="J2872" s="322"/>
      <c r="K2872" s="322"/>
      <c r="L2872" s="322"/>
      <c r="M2872" s="322"/>
      <c r="N2872" s="322"/>
      <c r="O2872" s="322"/>
      <c r="P2872" s="322"/>
      <c r="Q2872" s="322"/>
      <c r="R2872" s="322"/>
      <c r="S2872" s="322"/>
      <c r="T2872" s="322"/>
      <c r="U2872" s="322"/>
    </row>
    <row r="2873" spans="3:21" ht="18">
      <c r="C2873" s="321"/>
      <c r="D2873" s="322"/>
      <c r="E2873" s="322"/>
      <c r="F2873" s="322"/>
      <c r="G2873" s="322"/>
      <c r="H2873" s="322"/>
      <c r="I2873" s="322"/>
      <c r="J2873" s="322"/>
      <c r="K2873" s="322"/>
      <c r="L2873" s="322"/>
      <c r="M2873" s="322"/>
      <c r="N2873" s="322"/>
      <c r="O2873" s="322"/>
      <c r="P2873" s="322"/>
      <c r="Q2873" s="322"/>
      <c r="R2873" s="322"/>
      <c r="S2873" s="322"/>
      <c r="T2873" s="322"/>
      <c r="U2873" s="322"/>
    </row>
    <row r="2874" spans="3:21" ht="18">
      <c r="C2874" s="321"/>
      <c r="D2874" s="322"/>
      <c r="E2874" s="322"/>
      <c r="F2874" s="322"/>
      <c r="G2874" s="322"/>
      <c r="H2874" s="322"/>
      <c r="I2874" s="322"/>
      <c r="J2874" s="322"/>
      <c r="K2874" s="322"/>
      <c r="L2874" s="322"/>
      <c r="M2874" s="322"/>
      <c r="N2874" s="322"/>
      <c r="O2874" s="322"/>
      <c r="P2874" s="322"/>
      <c r="Q2874" s="322"/>
      <c r="R2874" s="322"/>
      <c r="S2874" s="322"/>
      <c r="T2874" s="322"/>
      <c r="U2874" s="322"/>
    </row>
    <row r="2875" spans="3:21" ht="18">
      <c r="C2875" s="321"/>
      <c r="D2875" s="322"/>
      <c r="E2875" s="322"/>
      <c r="F2875" s="322"/>
      <c r="G2875" s="322"/>
      <c r="H2875" s="322"/>
      <c r="I2875" s="322"/>
      <c r="J2875" s="322"/>
      <c r="K2875" s="322"/>
      <c r="L2875" s="322"/>
      <c r="M2875" s="322"/>
      <c r="N2875" s="322"/>
      <c r="O2875" s="322"/>
      <c r="P2875" s="322"/>
      <c r="Q2875" s="322"/>
      <c r="R2875" s="322"/>
      <c r="S2875" s="322"/>
      <c r="T2875" s="322"/>
      <c r="U2875" s="322"/>
    </row>
    <row r="2876" spans="3:21" ht="18">
      <c r="C2876" s="321"/>
      <c r="D2876" s="322"/>
      <c r="E2876" s="322"/>
      <c r="F2876" s="322"/>
      <c r="G2876" s="322"/>
      <c r="H2876" s="322"/>
      <c r="I2876" s="322"/>
      <c r="J2876" s="322"/>
      <c r="K2876" s="322"/>
      <c r="L2876" s="322"/>
      <c r="M2876" s="322"/>
      <c r="N2876" s="322"/>
      <c r="O2876" s="322"/>
      <c r="P2876" s="322"/>
      <c r="Q2876" s="322"/>
      <c r="R2876" s="322"/>
      <c r="S2876" s="322"/>
      <c r="T2876" s="322"/>
      <c r="U2876" s="322"/>
    </row>
    <row r="2877" spans="3:21" ht="18">
      <c r="C2877" s="321"/>
      <c r="D2877" s="322"/>
      <c r="E2877" s="322"/>
      <c r="F2877" s="322"/>
      <c r="G2877" s="322"/>
      <c r="H2877" s="322"/>
      <c r="I2877" s="322"/>
      <c r="J2877" s="322"/>
      <c r="K2877" s="322"/>
      <c r="L2877" s="322"/>
      <c r="M2877" s="322"/>
      <c r="N2877" s="322"/>
      <c r="O2877" s="322"/>
      <c r="P2877" s="322"/>
      <c r="Q2877" s="322"/>
      <c r="R2877" s="322"/>
      <c r="S2877" s="322"/>
      <c r="T2877" s="322"/>
      <c r="U2877" s="322"/>
    </row>
    <row r="2878" spans="3:21" ht="18">
      <c r="C2878" s="321"/>
      <c r="D2878" s="322"/>
      <c r="E2878" s="322"/>
      <c r="F2878" s="322"/>
      <c r="G2878" s="322"/>
      <c r="H2878" s="322"/>
      <c r="I2878" s="322"/>
      <c r="J2878" s="322"/>
      <c r="K2878" s="322"/>
      <c r="L2878" s="322"/>
      <c r="M2878" s="322"/>
      <c r="N2878" s="322"/>
      <c r="O2878" s="322"/>
      <c r="P2878" s="322"/>
      <c r="Q2878" s="322"/>
      <c r="R2878" s="322"/>
      <c r="S2878" s="322"/>
      <c r="T2878" s="322"/>
      <c r="U2878" s="322"/>
    </row>
    <row r="2879" spans="3:21" ht="18">
      <c r="C2879" s="321"/>
      <c r="D2879" s="322"/>
      <c r="E2879" s="322"/>
      <c r="F2879" s="322"/>
      <c r="G2879" s="322"/>
      <c r="H2879" s="322"/>
      <c r="I2879" s="322"/>
      <c r="J2879" s="322"/>
      <c r="K2879" s="322"/>
      <c r="L2879" s="322"/>
      <c r="M2879" s="322"/>
      <c r="N2879" s="322"/>
      <c r="O2879" s="322"/>
      <c r="P2879" s="322"/>
      <c r="Q2879" s="322"/>
      <c r="R2879" s="322"/>
      <c r="S2879" s="322"/>
      <c r="T2879" s="322"/>
      <c r="U2879" s="322"/>
    </row>
    <row r="2880" spans="3:21" ht="18">
      <c r="C2880" s="321"/>
      <c r="D2880" s="322"/>
      <c r="E2880" s="322"/>
      <c r="F2880" s="322"/>
      <c r="G2880" s="322"/>
      <c r="H2880" s="322"/>
      <c r="I2880" s="322"/>
      <c r="J2880" s="322"/>
      <c r="K2880" s="322"/>
      <c r="L2880" s="322"/>
      <c r="M2880" s="322"/>
      <c r="N2880" s="322"/>
      <c r="O2880" s="322"/>
      <c r="P2880" s="322"/>
      <c r="Q2880" s="322"/>
      <c r="R2880" s="322"/>
      <c r="S2880" s="322"/>
      <c r="T2880" s="322"/>
      <c r="U2880" s="322"/>
    </row>
    <row r="2881" spans="3:21" ht="18">
      <c r="C2881" s="321"/>
      <c r="D2881" s="322"/>
      <c r="E2881" s="322"/>
      <c r="F2881" s="322"/>
      <c r="G2881" s="322"/>
      <c r="H2881" s="322"/>
      <c r="I2881" s="322"/>
      <c r="J2881" s="322"/>
      <c r="K2881" s="322"/>
      <c r="L2881" s="322"/>
      <c r="M2881" s="322"/>
      <c r="N2881" s="322"/>
      <c r="O2881" s="322"/>
      <c r="P2881" s="322"/>
      <c r="Q2881" s="322"/>
      <c r="R2881" s="322"/>
      <c r="S2881" s="322"/>
      <c r="T2881" s="322"/>
      <c r="U2881" s="322"/>
    </row>
    <row r="2882" spans="3:21" ht="18">
      <c r="C2882" s="321"/>
      <c r="D2882" s="322"/>
      <c r="E2882" s="322"/>
      <c r="F2882" s="322"/>
      <c r="G2882" s="322"/>
      <c r="H2882" s="322"/>
      <c r="I2882" s="322"/>
      <c r="J2882" s="322"/>
      <c r="K2882" s="322"/>
      <c r="L2882" s="322"/>
      <c r="M2882" s="322"/>
      <c r="N2882" s="322"/>
      <c r="O2882" s="322"/>
      <c r="P2882" s="322"/>
      <c r="Q2882" s="322"/>
      <c r="R2882" s="322"/>
      <c r="S2882" s="322"/>
      <c r="T2882" s="322"/>
      <c r="U2882" s="322"/>
    </row>
    <row r="2883" spans="3:21" ht="18">
      <c r="C2883" s="321"/>
      <c r="D2883" s="322"/>
      <c r="E2883" s="322"/>
      <c r="F2883" s="322"/>
      <c r="G2883" s="322"/>
      <c r="H2883" s="322"/>
      <c r="I2883" s="322"/>
      <c r="J2883" s="322"/>
      <c r="K2883" s="322"/>
      <c r="L2883" s="322"/>
      <c r="M2883" s="322"/>
      <c r="N2883" s="322"/>
      <c r="O2883" s="322"/>
      <c r="P2883" s="322"/>
      <c r="Q2883" s="322"/>
      <c r="R2883" s="322"/>
      <c r="S2883" s="322"/>
      <c r="T2883" s="322"/>
      <c r="U2883" s="322"/>
    </row>
    <row r="2884" spans="3:21" ht="18">
      <c r="C2884" s="321"/>
      <c r="D2884" s="322"/>
      <c r="E2884" s="322"/>
      <c r="F2884" s="322"/>
      <c r="G2884" s="322"/>
      <c r="H2884" s="322"/>
      <c r="I2884" s="322"/>
      <c r="J2884" s="322"/>
      <c r="K2884" s="322"/>
      <c r="L2884" s="322"/>
      <c r="M2884" s="322"/>
      <c r="N2884" s="322"/>
      <c r="O2884" s="322"/>
      <c r="P2884" s="322"/>
      <c r="Q2884" s="322"/>
      <c r="R2884" s="322"/>
      <c r="S2884" s="322"/>
      <c r="T2884" s="322"/>
      <c r="U2884" s="322"/>
    </row>
    <row r="2885" spans="3:21" ht="18">
      <c r="C2885" s="321"/>
      <c r="D2885" s="322"/>
      <c r="E2885" s="322"/>
      <c r="F2885" s="322"/>
      <c r="G2885" s="322"/>
      <c r="H2885" s="322"/>
      <c r="I2885" s="322"/>
      <c r="J2885" s="322"/>
      <c r="K2885" s="322"/>
      <c r="L2885" s="322"/>
      <c r="M2885" s="322"/>
      <c r="N2885" s="322"/>
      <c r="O2885" s="322"/>
      <c r="P2885" s="322"/>
      <c r="Q2885" s="322"/>
      <c r="R2885" s="322"/>
      <c r="S2885" s="322"/>
      <c r="T2885" s="322"/>
      <c r="U2885" s="322"/>
    </row>
    <row r="2886" spans="3:21" ht="18">
      <c r="C2886" s="321"/>
      <c r="D2886" s="322"/>
      <c r="E2886" s="322"/>
      <c r="F2886" s="322"/>
      <c r="G2886" s="322"/>
      <c r="H2886" s="322"/>
      <c r="I2886" s="322"/>
      <c r="J2886" s="322"/>
      <c r="K2886" s="322"/>
      <c r="L2886" s="322"/>
      <c r="M2886" s="322"/>
      <c r="N2886" s="322"/>
      <c r="O2886" s="322"/>
      <c r="P2886" s="322"/>
      <c r="Q2886" s="322"/>
      <c r="R2886" s="322"/>
      <c r="S2886" s="322"/>
      <c r="T2886" s="322"/>
      <c r="U2886" s="322"/>
    </row>
    <row r="2887" spans="3:21" ht="18">
      <c r="C2887" s="321"/>
      <c r="D2887" s="322"/>
      <c r="E2887" s="322"/>
      <c r="F2887" s="322"/>
      <c r="G2887" s="322"/>
      <c r="H2887" s="322"/>
      <c r="I2887" s="322"/>
      <c r="J2887" s="322"/>
      <c r="K2887" s="322"/>
      <c r="L2887" s="322"/>
      <c r="M2887" s="322"/>
      <c r="N2887" s="322"/>
      <c r="O2887" s="322"/>
      <c r="P2887" s="322"/>
      <c r="Q2887" s="322"/>
      <c r="R2887" s="322"/>
      <c r="S2887" s="322"/>
      <c r="T2887" s="322"/>
      <c r="U2887" s="322"/>
    </row>
    <row r="2888" spans="3:21" ht="18">
      <c r="C2888" s="321"/>
      <c r="D2888" s="322"/>
      <c r="E2888" s="322"/>
      <c r="F2888" s="322"/>
      <c r="G2888" s="322"/>
      <c r="H2888" s="322"/>
      <c r="I2888" s="322"/>
      <c r="J2888" s="322"/>
      <c r="K2888" s="322"/>
      <c r="L2888" s="322"/>
      <c r="M2888" s="322"/>
      <c r="N2888" s="322"/>
      <c r="O2888" s="322"/>
      <c r="P2888" s="322"/>
      <c r="Q2888" s="322"/>
      <c r="R2888" s="322"/>
      <c r="S2888" s="322"/>
      <c r="T2888" s="322"/>
      <c r="U2888" s="322"/>
    </row>
    <row r="2889" spans="3:21" ht="18">
      <c r="C2889" s="321"/>
      <c r="D2889" s="322"/>
      <c r="E2889" s="322"/>
      <c r="F2889" s="322"/>
      <c r="G2889" s="322"/>
      <c r="H2889" s="322"/>
      <c r="I2889" s="322"/>
      <c r="J2889" s="322"/>
      <c r="K2889" s="322"/>
      <c r="L2889" s="322"/>
      <c r="M2889" s="322"/>
      <c r="N2889" s="322"/>
      <c r="O2889" s="322"/>
      <c r="P2889" s="322"/>
      <c r="Q2889" s="322"/>
      <c r="R2889" s="322"/>
      <c r="S2889" s="322"/>
      <c r="T2889" s="322"/>
      <c r="U2889" s="322"/>
    </row>
    <row r="2890" spans="3:21" ht="18">
      <c r="C2890" s="321"/>
      <c r="D2890" s="322"/>
      <c r="E2890" s="322"/>
      <c r="F2890" s="322"/>
      <c r="G2890" s="322"/>
      <c r="H2890" s="322"/>
      <c r="I2890" s="322"/>
      <c r="J2890" s="322"/>
      <c r="K2890" s="322"/>
      <c r="L2890" s="322"/>
      <c r="M2890" s="322"/>
      <c r="N2890" s="322"/>
      <c r="O2890" s="322"/>
      <c r="P2890" s="322"/>
      <c r="Q2890" s="322"/>
      <c r="R2890" s="322"/>
      <c r="S2890" s="322"/>
      <c r="T2890" s="322"/>
      <c r="U2890" s="322"/>
    </row>
    <row r="2891" spans="3:21" ht="18">
      <c r="C2891" s="321"/>
      <c r="D2891" s="322"/>
      <c r="E2891" s="322"/>
      <c r="F2891" s="322"/>
      <c r="G2891" s="322"/>
      <c r="H2891" s="322"/>
      <c r="I2891" s="322"/>
      <c r="J2891" s="322"/>
      <c r="K2891" s="322"/>
      <c r="L2891" s="322"/>
      <c r="M2891" s="322"/>
      <c r="N2891" s="322"/>
      <c r="O2891" s="322"/>
      <c r="P2891" s="322"/>
      <c r="Q2891" s="322"/>
      <c r="R2891" s="322"/>
      <c r="S2891" s="322"/>
      <c r="T2891" s="322"/>
      <c r="U2891" s="322"/>
    </row>
    <row r="2892" spans="3:21" ht="18">
      <c r="C2892" s="321"/>
      <c r="D2892" s="322"/>
      <c r="E2892" s="322"/>
      <c r="F2892" s="322"/>
      <c r="G2892" s="322"/>
      <c r="H2892" s="322"/>
      <c r="I2892" s="322"/>
      <c r="J2892" s="322"/>
      <c r="K2892" s="322"/>
      <c r="L2892" s="322"/>
      <c r="M2892" s="322"/>
      <c r="N2892" s="322"/>
      <c r="O2892" s="322"/>
      <c r="P2892" s="322"/>
      <c r="Q2892" s="322"/>
      <c r="R2892" s="322"/>
      <c r="S2892" s="322"/>
      <c r="T2892" s="322"/>
      <c r="U2892" s="322"/>
    </row>
    <row r="2893" spans="3:21" ht="18">
      <c r="C2893" s="321"/>
      <c r="D2893" s="322"/>
      <c r="E2893" s="322"/>
      <c r="F2893" s="322"/>
      <c r="G2893" s="322"/>
      <c r="H2893" s="322"/>
      <c r="I2893" s="322"/>
      <c r="J2893" s="322"/>
      <c r="K2893" s="322"/>
      <c r="L2893" s="322"/>
      <c r="M2893" s="322"/>
      <c r="N2893" s="322"/>
      <c r="O2893" s="322"/>
      <c r="P2893" s="322"/>
      <c r="Q2893" s="322"/>
      <c r="R2893" s="322"/>
      <c r="S2893" s="322"/>
      <c r="T2893" s="322"/>
      <c r="U2893" s="322"/>
    </row>
    <row r="2894" spans="3:21" ht="18">
      <c r="C2894" s="321"/>
      <c r="D2894" s="322"/>
      <c r="E2894" s="322"/>
      <c r="F2894" s="322"/>
      <c r="G2894" s="322"/>
      <c r="H2894" s="322"/>
      <c r="I2894" s="322"/>
      <c r="J2894" s="322"/>
      <c r="K2894" s="322"/>
      <c r="L2894" s="322"/>
      <c r="M2894" s="322"/>
      <c r="N2894" s="322"/>
      <c r="O2894" s="322"/>
      <c r="P2894" s="322"/>
      <c r="Q2894" s="322"/>
      <c r="R2894" s="322"/>
      <c r="S2894" s="322"/>
      <c r="T2894" s="322"/>
      <c r="U2894" s="322"/>
    </row>
    <row r="2895" spans="3:21" ht="18">
      <c r="C2895" s="321"/>
      <c r="D2895" s="322"/>
      <c r="E2895" s="322"/>
      <c r="F2895" s="322"/>
      <c r="G2895" s="322"/>
      <c r="H2895" s="322"/>
      <c r="I2895" s="322"/>
      <c r="J2895" s="322"/>
      <c r="K2895" s="322"/>
      <c r="L2895" s="322"/>
      <c r="M2895" s="322"/>
      <c r="N2895" s="322"/>
      <c r="O2895" s="322"/>
      <c r="P2895" s="322"/>
      <c r="Q2895" s="322"/>
      <c r="R2895" s="322"/>
      <c r="S2895" s="322"/>
      <c r="T2895" s="322"/>
      <c r="U2895" s="322"/>
    </row>
    <row r="2896" spans="3:21" ht="18">
      <c r="C2896" s="321"/>
      <c r="D2896" s="322"/>
      <c r="E2896" s="322"/>
      <c r="F2896" s="322"/>
      <c r="G2896" s="322"/>
      <c r="H2896" s="322"/>
      <c r="I2896" s="322"/>
      <c r="J2896" s="322"/>
      <c r="K2896" s="322"/>
      <c r="L2896" s="322"/>
      <c r="M2896" s="322"/>
      <c r="N2896" s="322"/>
      <c r="O2896" s="322"/>
      <c r="P2896" s="322"/>
      <c r="Q2896" s="322"/>
      <c r="R2896" s="322"/>
      <c r="S2896" s="322"/>
      <c r="T2896" s="322"/>
      <c r="U2896" s="322"/>
    </row>
    <row r="2897" spans="3:21" ht="18">
      <c r="C2897" s="321"/>
      <c r="D2897" s="322"/>
      <c r="E2897" s="322"/>
      <c r="F2897" s="322"/>
      <c r="G2897" s="322"/>
      <c r="H2897" s="322"/>
      <c r="I2897" s="322"/>
      <c r="J2897" s="322"/>
      <c r="K2897" s="322"/>
      <c r="L2897" s="322"/>
      <c r="M2897" s="322"/>
      <c r="N2897" s="322"/>
      <c r="O2897" s="322"/>
      <c r="P2897" s="322"/>
      <c r="Q2897" s="322"/>
      <c r="R2897" s="322"/>
      <c r="S2897" s="322"/>
      <c r="T2897" s="322"/>
      <c r="U2897" s="322"/>
    </row>
    <row r="2898" spans="3:21" ht="18">
      <c r="C2898" s="321"/>
      <c r="D2898" s="322"/>
      <c r="E2898" s="322"/>
      <c r="F2898" s="322"/>
      <c r="G2898" s="322"/>
      <c r="H2898" s="322"/>
      <c r="I2898" s="322"/>
      <c r="J2898" s="322"/>
      <c r="K2898" s="322"/>
      <c r="L2898" s="322"/>
      <c r="M2898" s="322"/>
      <c r="N2898" s="322"/>
      <c r="O2898" s="322"/>
      <c r="P2898" s="322"/>
      <c r="Q2898" s="322"/>
      <c r="R2898" s="322"/>
      <c r="S2898" s="322"/>
      <c r="T2898" s="322"/>
      <c r="U2898" s="322"/>
    </row>
    <row r="2899" spans="3:21" ht="18">
      <c r="C2899" s="321"/>
      <c r="D2899" s="322"/>
      <c r="E2899" s="322"/>
      <c r="F2899" s="322"/>
      <c r="G2899" s="322"/>
      <c r="H2899" s="322"/>
      <c r="I2899" s="322"/>
      <c r="J2899" s="322"/>
      <c r="K2899" s="322"/>
      <c r="L2899" s="322"/>
      <c r="M2899" s="322"/>
      <c r="N2899" s="322"/>
      <c r="O2899" s="322"/>
      <c r="P2899" s="322"/>
      <c r="Q2899" s="322"/>
      <c r="R2899" s="322"/>
      <c r="S2899" s="322"/>
      <c r="T2899" s="322"/>
      <c r="U2899" s="322"/>
    </row>
    <row r="2900" spans="3:21" ht="18">
      <c r="C2900" s="321"/>
      <c r="D2900" s="322"/>
      <c r="E2900" s="322"/>
      <c r="F2900" s="322"/>
      <c r="G2900" s="322"/>
      <c r="H2900" s="322"/>
      <c r="I2900" s="322"/>
      <c r="J2900" s="322"/>
      <c r="K2900" s="322"/>
      <c r="L2900" s="322"/>
      <c r="M2900" s="322"/>
      <c r="N2900" s="322"/>
      <c r="O2900" s="322"/>
      <c r="P2900" s="322"/>
      <c r="Q2900" s="322"/>
      <c r="R2900" s="322"/>
      <c r="S2900" s="322"/>
      <c r="T2900" s="322"/>
      <c r="U2900" s="322"/>
    </row>
    <row r="2901" spans="3:21" ht="18">
      <c r="C2901" s="321"/>
      <c r="D2901" s="322"/>
      <c r="E2901" s="322"/>
      <c r="F2901" s="322"/>
      <c r="G2901" s="322"/>
      <c r="H2901" s="322"/>
      <c r="I2901" s="322"/>
      <c r="J2901" s="322"/>
      <c r="K2901" s="322"/>
      <c r="L2901" s="322"/>
      <c r="M2901" s="322"/>
      <c r="N2901" s="322"/>
      <c r="O2901" s="322"/>
      <c r="P2901" s="322"/>
      <c r="Q2901" s="322"/>
      <c r="R2901" s="322"/>
      <c r="S2901" s="322"/>
      <c r="T2901" s="322"/>
      <c r="U2901" s="322"/>
    </row>
    <row r="2902" spans="3:21" ht="18">
      <c r="C2902" s="321"/>
      <c r="D2902" s="322"/>
      <c r="E2902" s="322"/>
      <c r="F2902" s="322"/>
      <c r="G2902" s="322"/>
      <c r="H2902" s="322"/>
      <c r="I2902" s="322"/>
      <c r="J2902" s="322"/>
      <c r="K2902" s="322"/>
      <c r="L2902" s="322"/>
      <c r="M2902" s="322"/>
      <c r="N2902" s="322"/>
      <c r="O2902" s="322"/>
      <c r="P2902" s="322"/>
      <c r="Q2902" s="322"/>
      <c r="R2902" s="322"/>
      <c r="S2902" s="322"/>
      <c r="T2902" s="322"/>
      <c r="U2902" s="322"/>
    </row>
    <row r="2903" spans="3:21" ht="18">
      <c r="C2903" s="321"/>
      <c r="D2903" s="322"/>
      <c r="E2903" s="322"/>
      <c r="F2903" s="322"/>
      <c r="G2903" s="322"/>
      <c r="H2903" s="322"/>
      <c r="I2903" s="322"/>
      <c r="J2903" s="322"/>
      <c r="K2903" s="322"/>
      <c r="L2903" s="322"/>
      <c r="M2903" s="322"/>
      <c r="N2903" s="322"/>
      <c r="O2903" s="322"/>
      <c r="P2903" s="322"/>
      <c r="Q2903" s="322"/>
      <c r="R2903" s="322"/>
      <c r="S2903" s="322"/>
      <c r="T2903" s="322"/>
      <c r="U2903" s="322"/>
    </row>
    <row r="2904" spans="3:21" ht="18">
      <c r="C2904" s="321"/>
      <c r="D2904" s="322"/>
      <c r="E2904" s="322"/>
      <c r="F2904" s="322"/>
      <c r="G2904" s="322"/>
      <c r="H2904" s="322"/>
      <c r="I2904" s="322"/>
      <c r="J2904" s="322"/>
      <c r="K2904" s="322"/>
      <c r="L2904" s="322"/>
      <c r="M2904" s="322"/>
      <c r="N2904" s="322"/>
      <c r="O2904" s="322"/>
      <c r="P2904" s="322"/>
      <c r="Q2904" s="322"/>
      <c r="R2904" s="322"/>
      <c r="S2904" s="322"/>
      <c r="T2904" s="322"/>
      <c r="U2904" s="322"/>
    </row>
    <row r="2905" spans="3:21" ht="18">
      <c r="C2905" s="321"/>
      <c r="D2905" s="322"/>
      <c r="E2905" s="322"/>
      <c r="F2905" s="322"/>
      <c r="G2905" s="322"/>
      <c r="H2905" s="322"/>
      <c r="I2905" s="322"/>
      <c r="J2905" s="322"/>
      <c r="K2905" s="322"/>
      <c r="L2905" s="322"/>
      <c r="M2905" s="322"/>
      <c r="N2905" s="322"/>
      <c r="O2905" s="322"/>
      <c r="P2905" s="322"/>
      <c r="Q2905" s="322"/>
      <c r="R2905" s="322"/>
      <c r="S2905" s="322"/>
      <c r="T2905" s="322"/>
      <c r="U2905" s="322"/>
    </row>
    <row r="2906" spans="3:21" ht="18">
      <c r="C2906" s="321"/>
      <c r="D2906" s="322"/>
      <c r="E2906" s="322"/>
      <c r="F2906" s="322"/>
      <c r="G2906" s="322"/>
      <c r="H2906" s="322"/>
      <c r="I2906" s="322"/>
      <c r="J2906" s="322"/>
      <c r="K2906" s="322"/>
      <c r="L2906" s="322"/>
      <c r="M2906" s="322"/>
      <c r="N2906" s="322"/>
      <c r="O2906" s="322"/>
      <c r="P2906" s="322"/>
      <c r="Q2906" s="322"/>
      <c r="R2906" s="322"/>
      <c r="S2906" s="322"/>
      <c r="T2906" s="322"/>
      <c r="U2906" s="322"/>
    </row>
    <row r="2907" spans="3:21" ht="18">
      <c r="C2907" s="321"/>
      <c r="D2907" s="322"/>
      <c r="E2907" s="322"/>
      <c r="F2907" s="322"/>
      <c r="G2907" s="322"/>
      <c r="H2907" s="322"/>
      <c r="I2907" s="322"/>
      <c r="J2907" s="322"/>
      <c r="K2907" s="322"/>
      <c r="L2907" s="322"/>
      <c r="M2907" s="322"/>
      <c r="N2907" s="322"/>
      <c r="O2907" s="322"/>
      <c r="P2907" s="322"/>
      <c r="Q2907" s="322"/>
      <c r="R2907" s="322"/>
      <c r="S2907" s="322"/>
      <c r="T2907" s="322"/>
      <c r="U2907" s="322"/>
    </row>
    <row r="2908" spans="3:21" ht="18">
      <c r="C2908" s="321"/>
      <c r="D2908" s="322"/>
      <c r="E2908" s="322"/>
      <c r="F2908" s="322"/>
      <c r="G2908" s="322"/>
      <c r="H2908" s="322"/>
      <c r="I2908" s="322"/>
      <c r="J2908" s="322"/>
      <c r="K2908" s="322"/>
      <c r="L2908" s="322"/>
      <c r="M2908" s="322"/>
      <c r="N2908" s="322"/>
      <c r="O2908" s="322"/>
      <c r="P2908" s="322"/>
      <c r="Q2908" s="322"/>
      <c r="R2908" s="322"/>
      <c r="S2908" s="322"/>
      <c r="T2908" s="322"/>
      <c r="U2908" s="322"/>
    </row>
    <row r="2909" spans="3:21" ht="18">
      <c r="C2909" s="321"/>
      <c r="D2909" s="322"/>
      <c r="E2909" s="322"/>
      <c r="F2909" s="322"/>
      <c r="G2909" s="322"/>
      <c r="H2909" s="322"/>
      <c r="I2909" s="322"/>
      <c r="J2909" s="322"/>
      <c r="K2909" s="322"/>
      <c r="L2909" s="322"/>
      <c r="M2909" s="322"/>
      <c r="N2909" s="322"/>
      <c r="O2909" s="322"/>
      <c r="P2909" s="322"/>
      <c r="Q2909" s="322"/>
      <c r="R2909" s="322"/>
      <c r="S2909" s="322"/>
      <c r="T2909" s="322"/>
      <c r="U2909" s="322"/>
    </row>
    <row r="2910" spans="3:21" ht="18">
      <c r="C2910" s="321"/>
      <c r="D2910" s="322"/>
      <c r="E2910" s="322"/>
      <c r="F2910" s="322"/>
      <c r="G2910" s="322"/>
      <c r="H2910" s="322"/>
      <c r="I2910" s="322"/>
      <c r="J2910" s="322"/>
      <c r="K2910" s="322"/>
      <c r="L2910" s="322"/>
      <c r="M2910" s="322"/>
      <c r="N2910" s="322"/>
      <c r="O2910" s="322"/>
      <c r="P2910" s="322"/>
      <c r="Q2910" s="322"/>
      <c r="R2910" s="322"/>
      <c r="S2910" s="322"/>
      <c r="T2910" s="322"/>
      <c r="U2910" s="322"/>
    </row>
    <row r="2911" spans="3:21" ht="18">
      <c r="C2911" s="321"/>
      <c r="D2911" s="322"/>
      <c r="E2911" s="322"/>
      <c r="F2911" s="322"/>
      <c r="G2911" s="322"/>
      <c r="H2911" s="322"/>
      <c r="I2911" s="322"/>
      <c r="J2911" s="322"/>
      <c r="K2911" s="322"/>
      <c r="L2911" s="322"/>
      <c r="M2911" s="322"/>
      <c r="N2911" s="322"/>
      <c r="O2911" s="322"/>
      <c r="P2911" s="322"/>
      <c r="Q2911" s="322"/>
      <c r="R2911" s="322"/>
      <c r="S2911" s="322"/>
      <c r="T2911" s="322"/>
      <c r="U2911" s="322"/>
    </row>
    <row r="2912" spans="3:21" ht="18">
      <c r="C2912" s="321"/>
      <c r="D2912" s="322"/>
      <c r="E2912" s="322"/>
      <c r="F2912" s="322"/>
      <c r="G2912" s="322"/>
      <c r="H2912" s="322"/>
      <c r="I2912" s="322"/>
      <c r="J2912" s="322"/>
      <c r="K2912" s="322"/>
      <c r="L2912" s="322"/>
      <c r="M2912" s="322"/>
      <c r="N2912" s="322"/>
      <c r="O2912" s="322"/>
      <c r="P2912" s="322"/>
      <c r="Q2912" s="322"/>
      <c r="R2912" s="322"/>
      <c r="S2912" s="322"/>
      <c r="T2912" s="322"/>
      <c r="U2912" s="322"/>
    </row>
    <row r="2913" spans="3:21" ht="18">
      <c r="C2913" s="321"/>
      <c r="D2913" s="322"/>
      <c r="E2913" s="322"/>
      <c r="F2913" s="322"/>
      <c r="G2913" s="322"/>
      <c r="H2913" s="322"/>
      <c r="I2913" s="322"/>
      <c r="J2913" s="322"/>
      <c r="K2913" s="322"/>
      <c r="L2913" s="322"/>
      <c r="M2913" s="322"/>
      <c r="N2913" s="322"/>
      <c r="O2913" s="322"/>
      <c r="P2913" s="322"/>
      <c r="Q2913" s="322"/>
      <c r="R2913" s="322"/>
      <c r="S2913" s="322"/>
      <c r="T2913" s="322"/>
      <c r="U2913" s="322"/>
    </row>
    <row r="2914" spans="3:21" ht="18">
      <c r="C2914" s="321"/>
      <c r="D2914" s="322"/>
      <c r="E2914" s="322"/>
      <c r="F2914" s="322"/>
      <c r="G2914" s="322"/>
      <c r="H2914" s="322"/>
      <c r="I2914" s="322"/>
      <c r="J2914" s="322"/>
      <c r="K2914" s="322"/>
      <c r="L2914" s="322"/>
      <c r="M2914" s="322"/>
      <c r="N2914" s="322"/>
      <c r="O2914" s="322"/>
      <c r="P2914" s="322"/>
      <c r="Q2914" s="322"/>
      <c r="R2914" s="322"/>
      <c r="S2914" s="322"/>
      <c r="T2914" s="322"/>
      <c r="U2914" s="322"/>
    </row>
    <row r="2915" spans="3:21" ht="18">
      <c r="C2915" s="321"/>
      <c r="D2915" s="322"/>
      <c r="E2915" s="322"/>
      <c r="F2915" s="322"/>
      <c r="G2915" s="322"/>
      <c r="H2915" s="322"/>
      <c r="I2915" s="322"/>
      <c r="J2915" s="322"/>
      <c r="K2915" s="322"/>
      <c r="L2915" s="322"/>
      <c r="M2915" s="322"/>
      <c r="N2915" s="322"/>
      <c r="O2915" s="322"/>
      <c r="P2915" s="322"/>
      <c r="Q2915" s="322"/>
      <c r="R2915" s="322"/>
      <c r="S2915" s="322"/>
      <c r="T2915" s="322"/>
      <c r="U2915" s="322"/>
    </row>
    <row r="2916" spans="3:21" ht="18">
      <c r="C2916" s="321"/>
      <c r="D2916" s="322"/>
      <c r="E2916" s="322"/>
      <c r="F2916" s="322"/>
      <c r="G2916" s="322"/>
      <c r="H2916" s="322"/>
      <c r="I2916" s="322"/>
      <c r="J2916" s="322"/>
      <c r="K2916" s="322"/>
      <c r="L2916" s="322"/>
      <c r="M2916" s="322"/>
      <c r="N2916" s="322"/>
      <c r="O2916" s="322"/>
      <c r="P2916" s="322"/>
      <c r="Q2916" s="322"/>
      <c r="R2916" s="322"/>
      <c r="S2916" s="322"/>
      <c r="T2916" s="322"/>
      <c r="U2916" s="322"/>
    </row>
    <row r="2917" spans="3:21" ht="18">
      <c r="C2917" s="321"/>
      <c r="D2917" s="322"/>
      <c r="E2917" s="322"/>
      <c r="F2917" s="322"/>
      <c r="G2917" s="322"/>
      <c r="H2917" s="322"/>
      <c r="I2917" s="322"/>
      <c r="J2917" s="322"/>
      <c r="K2917" s="322"/>
      <c r="L2917" s="322"/>
      <c r="M2917" s="322"/>
      <c r="N2917" s="322"/>
      <c r="O2917" s="322"/>
      <c r="P2917" s="322"/>
      <c r="Q2917" s="322"/>
      <c r="R2917" s="322"/>
      <c r="S2917" s="322"/>
      <c r="T2917" s="322"/>
      <c r="U2917" s="322"/>
    </row>
    <row r="2918" spans="3:21" ht="18">
      <c r="C2918" s="321"/>
      <c r="D2918" s="322"/>
      <c r="E2918" s="322"/>
      <c r="F2918" s="322"/>
      <c r="G2918" s="322"/>
      <c r="H2918" s="322"/>
      <c r="I2918" s="322"/>
      <c r="J2918" s="322"/>
      <c r="K2918" s="322"/>
      <c r="L2918" s="322"/>
      <c r="M2918" s="322"/>
      <c r="N2918" s="322"/>
      <c r="O2918" s="322"/>
      <c r="P2918" s="322"/>
      <c r="Q2918" s="322"/>
      <c r="R2918" s="322"/>
      <c r="S2918" s="322"/>
      <c r="T2918" s="322"/>
      <c r="U2918" s="322"/>
    </row>
    <row r="2919" spans="3:21" ht="18">
      <c r="C2919" s="321"/>
      <c r="D2919" s="322"/>
      <c r="E2919" s="322"/>
      <c r="F2919" s="322"/>
      <c r="G2919" s="322"/>
      <c r="H2919" s="322"/>
      <c r="I2919" s="322"/>
      <c r="J2919" s="322"/>
      <c r="K2919" s="322"/>
      <c r="L2919" s="322"/>
      <c r="M2919" s="322"/>
      <c r="N2919" s="322"/>
      <c r="O2919" s="322"/>
      <c r="P2919" s="322"/>
      <c r="Q2919" s="322"/>
      <c r="R2919" s="322"/>
      <c r="S2919" s="322"/>
      <c r="T2919" s="322"/>
      <c r="U2919" s="322"/>
    </row>
    <row r="2920" spans="3:21" ht="18">
      <c r="C2920" s="321"/>
      <c r="D2920" s="322"/>
      <c r="E2920" s="322"/>
      <c r="F2920" s="322"/>
      <c r="G2920" s="322"/>
      <c r="H2920" s="322"/>
      <c r="I2920" s="322"/>
      <c r="J2920" s="322"/>
      <c r="K2920" s="322"/>
      <c r="L2920" s="322"/>
      <c r="M2920" s="322"/>
      <c r="N2920" s="322"/>
      <c r="O2920" s="322"/>
      <c r="P2920" s="322"/>
      <c r="Q2920" s="322"/>
      <c r="R2920" s="322"/>
      <c r="S2920" s="322"/>
      <c r="T2920" s="322"/>
      <c r="U2920" s="322"/>
    </row>
    <row r="2921" spans="3:21" ht="18">
      <c r="C2921" s="321"/>
      <c r="D2921" s="322"/>
      <c r="E2921" s="322"/>
      <c r="F2921" s="322"/>
      <c r="G2921" s="322"/>
      <c r="H2921" s="322"/>
      <c r="I2921" s="322"/>
      <c r="J2921" s="322"/>
      <c r="K2921" s="322"/>
      <c r="L2921" s="322"/>
      <c r="M2921" s="322"/>
      <c r="N2921" s="322"/>
      <c r="O2921" s="322"/>
      <c r="P2921" s="322"/>
      <c r="Q2921" s="322"/>
      <c r="R2921" s="322"/>
      <c r="S2921" s="322"/>
      <c r="T2921" s="322"/>
      <c r="U2921" s="322"/>
    </row>
    <row r="2922" spans="3:21" ht="18">
      <c r="C2922" s="321"/>
      <c r="D2922" s="322"/>
      <c r="E2922" s="322"/>
      <c r="F2922" s="322"/>
      <c r="G2922" s="322"/>
      <c r="H2922" s="322"/>
      <c r="I2922" s="322"/>
      <c r="J2922" s="322"/>
      <c r="K2922" s="322"/>
      <c r="L2922" s="322"/>
      <c r="M2922" s="322"/>
      <c r="N2922" s="322"/>
      <c r="O2922" s="322"/>
      <c r="P2922" s="322"/>
      <c r="Q2922" s="322"/>
      <c r="R2922" s="322"/>
      <c r="S2922" s="322"/>
      <c r="T2922" s="322"/>
      <c r="U2922" s="322"/>
    </row>
    <row r="2923" spans="3:21" ht="18">
      <c r="C2923" s="321"/>
      <c r="D2923" s="322"/>
      <c r="E2923" s="322"/>
      <c r="F2923" s="322"/>
      <c r="G2923" s="322"/>
      <c r="H2923" s="322"/>
      <c r="I2923" s="322"/>
      <c r="J2923" s="322"/>
      <c r="K2923" s="322"/>
      <c r="L2923" s="322"/>
      <c r="M2923" s="322"/>
      <c r="N2923" s="322"/>
      <c r="O2923" s="322"/>
      <c r="P2923" s="322"/>
      <c r="Q2923" s="322"/>
      <c r="R2923" s="322"/>
      <c r="S2923" s="322"/>
      <c r="T2923" s="322"/>
      <c r="U2923" s="322"/>
    </row>
    <row r="2924" spans="3:21" ht="18">
      <c r="C2924" s="321"/>
      <c r="D2924" s="322"/>
      <c r="E2924" s="322"/>
      <c r="F2924" s="322"/>
      <c r="G2924" s="322"/>
      <c r="H2924" s="322"/>
      <c r="I2924" s="322"/>
      <c r="J2924" s="322"/>
      <c r="K2924" s="322"/>
      <c r="L2924" s="322"/>
      <c r="M2924" s="322"/>
      <c r="N2924" s="322"/>
      <c r="O2924" s="322"/>
      <c r="P2924" s="322"/>
      <c r="Q2924" s="322"/>
      <c r="R2924" s="322"/>
      <c r="S2924" s="322"/>
      <c r="T2924" s="322"/>
      <c r="U2924" s="322"/>
    </row>
    <row r="2925" spans="3:21" ht="18">
      <c r="C2925" s="321"/>
      <c r="D2925" s="322"/>
      <c r="E2925" s="322"/>
      <c r="F2925" s="322"/>
      <c r="G2925" s="322"/>
      <c r="H2925" s="322"/>
      <c r="I2925" s="322"/>
      <c r="J2925" s="322"/>
      <c r="K2925" s="322"/>
      <c r="L2925" s="322"/>
      <c r="M2925" s="322"/>
      <c r="N2925" s="322"/>
      <c r="O2925" s="322"/>
      <c r="P2925" s="322"/>
      <c r="Q2925" s="322"/>
      <c r="R2925" s="322"/>
      <c r="S2925" s="322"/>
      <c r="T2925" s="322"/>
      <c r="U2925" s="322"/>
    </row>
    <row r="2926" spans="3:21" ht="18">
      <c r="C2926" s="321"/>
      <c r="D2926" s="322"/>
      <c r="E2926" s="322"/>
      <c r="F2926" s="322"/>
      <c r="G2926" s="322"/>
      <c r="H2926" s="322"/>
      <c r="I2926" s="322"/>
      <c r="J2926" s="322"/>
      <c r="K2926" s="322"/>
      <c r="L2926" s="322"/>
      <c r="M2926" s="322"/>
      <c r="N2926" s="322"/>
      <c r="O2926" s="322"/>
      <c r="P2926" s="322"/>
      <c r="Q2926" s="322"/>
      <c r="R2926" s="322"/>
      <c r="S2926" s="322"/>
      <c r="T2926" s="322"/>
      <c r="U2926" s="322"/>
    </row>
    <row r="2927" spans="3:21" ht="18">
      <c r="C2927" s="321"/>
      <c r="D2927" s="322"/>
      <c r="E2927" s="322"/>
      <c r="F2927" s="322"/>
      <c r="G2927" s="322"/>
      <c r="H2927" s="322"/>
      <c r="I2927" s="322"/>
      <c r="J2927" s="322"/>
      <c r="K2927" s="322"/>
      <c r="L2927" s="322"/>
      <c r="M2927" s="322"/>
      <c r="N2927" s="322"/>
      <c r="O2927" s="322"/>
      <c r="P2927" s="322"/>
      <c r="Q2927" s="322"/>
      <c r="R2927" s="322"/>
      <c r="S2927" s="322"/>
      <c r="T2927" s="322"/>
      <c r="U2927" s="322"/>
    </row>
    <row r="2928" spans="3:21" ht="18">
      <c r="C2928" s="321"/>
      <c r="D2928" s="322"/>
      <c r="E2928" s="322"/>
      <c r="F2928" s="322"/>
      <c r="G2928" s="322"/>
      <c r="H2928" s="322"/>
      <c r="I2928" s="322"/>
      <c r="J2928" s="322"/>
      <c r="K2928" s="322"/>
      <c r="L2928" s="322"/>
      <c r="M2928" s="322"/>
      <c r="N2928" s="322"/>
      <c r="O2928" s="322"/>
      <c r="P2928" s="322"/>
      <c r="Q2928" s="322"/>
      <c r="R2928" s="322"/>
      <c r="S2928" s="322"/>
      <c r="T2928" s="322"/>
      <c r="U2928" s="322"/>
    </row>
    <row r="2929" spans="3:21" ht="18">
      <c r="C2929" s="321"/>
      <c r="D2929" s="322"/>
      <c r="E2929" s="322"/>
      <c r="F2929" s="322"/>
      <c r="G2929" s="322"/>
      <c r="H2929" s="322"/>
      <c r="I2929" s="322"/>
      <c r="J2929" s="322"/>
      <c r="K2929" s="322"/>
      <c r="L2929" s="322"/>
      <c r="M2929" s="322"/>
      <c r="N2929" s="322"/>
      <c r="O2929" s="322"/>
      <c r="P2929" s="322"/>
      <c r="Q2929" s="322"/>
      <c r="R2929" s="322"/>
      <c r="S2929" s="322"/>
      <c r="T2929" s="322"/>
      <c r="U2929" s="322"/>
    </row>
    <row r="2930" spans="3:21" ht="18">
      <c r="C2930" s="321"/>
      <c r="D2930" s="322"/>
      <c r="E2930" s="322"/>
      <c r="F2930" s="322"/>
      <c r="G2930" s="322"/>
      <c r="H2930" s="322"/>
      <c r="I2930" s="322"/>
      <c r="J2930" s="322"/>
      <c r="K2930" s="322"/>
      <c r="L2930" s="322"/>
      <c r="M2930" s="322"/>
      <c r="N2930" s="322"/>
      <c r="O2930" s="322"/>
      <c r="P2930" s="322"/>
      <c r="Q2930" s="322"/>
      <c r="R2930" s="322"/>
      <c r="S2930" s="322"/>
      <c r="T2930" s="322"/>
      <c r="U2930" s="322"/>
    </row>
    <row r="2931" spans="3:21" ht="18">
      <c r="C2931" s="321"/>
      <c r="D2931" s="322"/>
      <c r="E2931" s="322"/>
      <c r="F2931" s="322"/>
      <c r="G2931" s="322"/>
      <c r="H2931" s="322"/>
      <c r="I2931" s="322"/>
      <c r="J2931" s="322"/>
      <c r="K2931" s="322"/>
      <c r="L2931" s="322"/>
      <c r="M2931" s="322"/>
      <c r="N2931" s="322"/>
      <c r="O2931" s="322"/>
      <c r="P2931" s="322"/>
      <c r="Q2931" s="322"/>
      <c r="R2931" s="322"/>
      <c r="S2931" s="322"/>
      <c r="T2931" s="322"/>
      <c r="U2931" s="322"/>
    </row>
    <row r="2932" spans="3:21" ht="18">
      <c r="C2932" s="321"/>
      <c r="D2932" s="322"/>
      <c r="E2932" s="322"/>
      <c r="F2932" s="322"/>
      <c r="G2932" s="322"/>
      <c r="H2932" s="322"/>
      <c r="I2932" s="322"/>
      <c r="J2932" s="322"/>
      <c r="K2932" s="322"/>
      <c r="L2932" s="322"/>
      <c r="M2932" s="322"/>
      <c r="N2932" s="322"/>
      <c r="O2932" s="322"/>
      <c r="P2932" s="322"/>
      <c r="Q2932" s="322"/>
      <c r="R2932" s="322"/>
      <c r="S2932" s="322"/>
      <c r="T2932" s="322"/>
      <c r="U2932" s="322"/>
    </row>
    <row r="2933" spans="3:21" ht="18">
      <c r="C2933" s="321"/>
      <c r="D2933" s="322"/>
      <c r="E2933" s="322"/>
      <c r="F2933" s="322"/>
      <c r="G2933" s="322"/>
      <c r="H2933" s="322"/>
      <c r="I2933" s="322"/>
      <c r="J2933" s="322"/>
      <c r="K2933" s="322"/>
      <c r="L2933" s="322"/>
      <c r="M2933" s="322"/>
      <c r="N2933" s="322"/>
      <c r="O2933" s="322"/>
      <c r="P2933" s="322"/>
      <c r="Q2933" s="322"/>
      <c r="R2933" s="322"/>
      <c r="S2933" s="322"/>
      <c r="T2933" s="322"/>
      <c r="U2933" s="322"/>
    </row>
    <row r="2934" spans="3:21" ht="18">
      <c r="C2934" s="321"/>
      <c r="D2934" s="322"/>
      <c r="E2934" s="322"/>
      <c r="F2934" s="322"/>
      <c r="G2934" s="322"/>
      <c r="H2934" s="322"/>
      <c r="I2934" s="322"/>
      <c r="J2934" s="322"/>
      <c r="K2934" s="322"/>
      <c r="L2934" s="322"/>
      <c r="M2934" s="322"/>
      <c r="N2934" s="322"/>
      <c r="O2934" s="322"/>
      <c r="P2934" s="322"/>
      <c r="Q2934" s="322"/>
      <c r="R2934" s="322"/>
      <c r="S2934" s="322"/>
      <c r="T2934" s="322"/>
      <c r="U2934" s="322"/>
    </row>
    <row r="2935" spans="3:21" ht="18">
      <c r="C2935" s="321"/>
      <c r="D2935" s="322"/>
      <c r="E2935" s="322"/>
      <c r="F2935" s="322"/>
      <c r="G2935" s="322"/>
      <c r="H2935" s="322"/>
      <c r="I2935" s="322"/>
      <c r="J2935" s="322"/>
      <c r="K2935" s="322"/>
      <c r="L2935" s="322"/>
      <c r="M2935" s="322"/>
      <c r="N2935" s="322"/>
      <c r="O2935" s="322"/>
      <c r="P2935" s="322"/>
      <c r="Q2935" s="322"/>
      <c r="R2935" s="322"/>
      <c r="S2935" s="322"/>
      <c r="T2935" s="322"/>
      <c r="U2935" s="322"/>
    </row>
    <row r="2936" spans="3:21" ht="18">
      <c r="C2936" s="321"/>
      <c r="D2936" s="322"/>
      <c r="E2936" s="322"/>
      <c r="F2936" s="322"/>
      <c r="G2936" s="322"/>
      <c r="H2936" s="322"/>
      <c r="I2936" s="322"/>
      <c r="J2936" s="322"/>
      <c r="K2936" s="322"/>
      <c r="L2936" s="322"/>
      <c r="M2936" s="322"/>
      <c r="N2936" s="322"/>
      <c r="O2936" s="322"/>
      <c r="P2936" s="322"/>
      <c r="Q2936" s="322"/>
      <c r="R2936" s="322"/>
      <c r="S2936" s="322"/>
      <c r="T2936" s="322"/>
      <c r="U2936" s="322"/>
    </row>
    <row r="2937" spans="3:21" ht="18">
      <c r="C2937" s="321"/>
      <c r="D2937" s="322"/>
      <c r="E2937" s="322"/>
      <c r="F2937" s="322"/>
      <c r="G2937" s="322"/>
      <c r="H2937" s="322"/>
      <c r="I2937" s="322"/>
      <c r="J2937" s="322"/>
      <c r="K2937" s="322"/>
      <c r="L2937" s="322"/>
      <c r="M2937" s="322"/>
      <c r="N2937" s="322"/>
      <c r="O2937" s="322"/>
      <c r="P2937" s="322"/>
      <c r="Q2937" s="322"/>
      <c r="R2937" s="322"/>
      <c r="S2937" s="322"/>
      <c r="T2937" s="322"/>
      <c r="U2937" s="322"/>
    </row>
    <row r="2938" spans="3:21" ht="18">
      <c r="C2938" s="321"/>
      <c r="D2938" s="322"/>
      <c r="E2938" s="322"/>
      <c r="F2938" s="322"/>
      <c r="G2938" s="322"/>
      <c r="H2938" s="322"/>
      <c r="I2938" s="322"/>
      <c r="J2938" s="322"/>
      <c r="K2938" s="322"/>
      <c r="L2938" s="322"/>
      <c r="M2938" s="322"/>
      <c r="N2938" s="322"/>
      <c r="O2938" s="322"/>
      <c r="P2938" s="322"/>
      <c r="Q2938" s="322"/>
      <c r="R2938" s="322"/>
      <c r="S2938" s="322"/>
      <c r="T2938" s="322"/>
      <c r="U2938" s="322"/>
    </row>
    <row r="2939" spans="3:21" ht="18">
      <c r="C2939" s="321"/>
      <c r="D2939" s="322"/>
      <c r="E2939" s="322"/>
      <c r="F2939" s="322"/>
      <c r="G2939" s="322"/>
      <c r="H2939" s="322"/>
      <c r="I2939" s="322"/>
      <c r="J2939" s="322"/>
      <c r="K2939" s="322"/>
      <c r="L2939" s="322"/>
      <c r="M2939" s="322"/>
      <c r="N2939" s="322"/>
      <c r="O2939" s="322"/>
      <c r="P2939" s="322"/>
      <c r="Q2939" s="322"/>
      <c r="R2939" s="322"/>
      <c r="S2939" s="322"/>
      <c r="T2939" s="322"/>
      <c r="U2939" s="322"/>
    </row>
    <row r="2940" spans="3:21" ht="18">
      <c r="C2940" s="321"/>
      <c r="D2940" s="322"/>
      <c r="E2940" s="322"/>
      <c r="F2940" s="322"/>
      <c r="G2940" s="322"/>
      <c r="H2940" s="322"/>
      <c r="I2940" s="322"/>
      <c r="J2940" s="322"/>
      <c r="K2940" s="322"/>
      <c r="L2940" s="322"/>
      <c r="M2940" s="322"/>
      <c r="N2940" s="322"/>
      <c r="O2940" s="322"/>
      <c r="P2940" s="322"/>
      <c r="Q2940" s="322"/>
      <c r="R2940" s="322"/>
      <c r="S2940" s="322"/>
      <c r="T2940" s="322"/>
      <c r="U2940" s="322"/>
    </row>
    <row r="2941" spans="3:21" ht="18">
      <c r="C2941" s="321"/>
      <c r="D2941" s="322"/>
      <c r="E2941" s="322"/>
      <c r="F2941" s="322"/>
      <c r="G2941" s="322"/>
      <c r="H2941" s="322"/>
      <c r="I2941" s="322"/>
      <c r="J2941" s="322"/>
      <c r="K2941" s="322"/>
      <c r="L2941" s="322"/>
      <c r="M2941" s="322"/>
      <c r="N2941" s="322"/>
      <c r="O2941" s="322"/>
      <c r="P2941" s="322"/>
      <c r="Q2941" s="322"/>
      <c r="R2941" s="322"/>
      <c r="S2941" s="322"/>
      <c r="T2941" s="322"/>
      <c r="U2941" s="322"/>
    </row>
    <row r="2942" spans="3:21" ht="18">
      <c r="C2942" s="321"/>
      <c r="D2942" s="322"/>
      <c r="E2942" s="322"/>
      <c r="F2942" s="322"/>
      <c r="G2942" s="322"/>
      <c r="H2942" s="322"/>
      <c r="I2942" s="322"/>
      <c r="J2942" s="322"/>
      <c r="K2942" s="322"/>
      <c r="L2942" s="322"/>
      <c r="M2942" s="322"/>
      <c r="N2942" s="322"/>
      <c r="O2942" s="322"/>
      <c r="P2942" s="322"/>
      <c r="Q2942" s="322"/>
      <c r="R2942" s="322"/>
      <c r="S2942" s="322"/>
      <c r="T2942" s="322"/>
      <c r="U2942" s="322"/>
    </row>
    <row r="2943" spans="3:21" ht="18">
      <c r="C2943" s="321"/>
      <c r="D2943" s="322"/>
      <c r="E2943" s="322"/>
      <c r="F2943" s="322"/>
      <c r="G2943" s="322"/>
      <c r="H2943" s="322"/>
      <c r="I2943" s="322"/>
      <c r="J2943" s="322"/>
      <c r="K2943" s="322"/>
      <c r="L2943" s="322"/>
      <c r="M2943" s="322"/>
      <c r="N2943" s="322"/>
      <c r="O2943" s="322"/>
      <c r="P2943" s="322"/>
      <c r="Q2943" s="322"/>
      <c r="R2943" s="322"/>
      <c r="S2943" s="322"/>
      <c r="T2943" s="322"/>
      <c r="U2943" s="322"/>
    </row>
    <row r="2944" spans="3:21" ht="18">
      <c r="C2944" s="321"/>
      <c r="D2944" s="322"/>
      <c r="E2944" s="322"/>
      <c r="F2944" s="322"/>
      <c r="G2944" s="322"/>
      <c r="H2944" s="322"/>
      <c r="I2944" s="322"/>
      <c r="J2944" s="322"/>
      <c r="K2944" s="322"/>
      <c r="L2944" s="322"/>
      <c r="M2944" s="322"/>
      <c r="N2944" s="322"/>
      <c r="O2944" s="322"/>
      <c r="P2944" s="322"/>
      <c r="Q2944" s="322"/>
      <c r="R2944" s="322"/>
      <c r="S2944" s="322"/>
      <c r="T2944" s="322"/>
      <c r="U2944" s="322"/>
    </row>
    <row r="2945" spans="3:21" ht="18">
      <c r="C2945" s="321"/>
      <c r="D2945" s="322"/>
      <c r="E2945" s="322"/>
      <c r="F2945" s="322"/>
      <c r="G2945" s="322"/>
      <c r="H2945" s="322"/>
      <c r="I2945" s="322"/>
      <c r="J2945" s="322"/>
      <c r="K2945" s="322"/>
      <c r="L2945" s="322"/>
      <c r="M2945" s="322"/>
      <c r="N2945" s="322"/>
      <c r="O2945" s="322"/>
      <c r="P2945" s="322"/>
      <c r="Q2945" s="322"/>
      <c r="R2945" s="322"/>
      <c r="S2945" s="322"/>
      <c r="T2945" s="322"/>
      <c r="U2945" s="322"/>
    </row>
    <row r="2946" spans="3:21" ht="18">
      <c r="C2946" s="321"/>
      <c r="D2946" s="322"/>
      <c r="E2946" s="322"/>
      <c r="F2946" s="322"/>
      <c r="G2946" s="322"/>
      <c r="H2946" s="322"/>
      <c r="I2946" s="322"/>
      <c r="J2946" s="322"/>
      <c r="K2946" s="322"/>
      <c r="L2946" s="322"/>
      <c r="M2946" s="322"/>
      <c r="N2946" s="322"/>
      <c r="O2946" s="322"/>
      <c r="P2946" s="322"/>
      <c r="Q2946" s="322"/>
      <c r="R2946" s="322"/>
      <c r="S2946" s="322"/>
      <c r="T2946" s="322"/>
      <c r="U2946" s="322"/>
    </row>
    <row r="2947" spans="3:21" ht="18">
      <c r="C2947" s="321"/>
      <c r="D2947" s="322"/>
      <c r="E2947" s="322"/>
      <c r="F2947" s="322"/>
      <c r="G2947" s="322"/>
      <c r="H2947" s="322"/>
      <c r="I2947" s="322"/>
      <c r="J2947" s="322"/>
      <c r="K2947" s="322"/>
      <c r="L2947" s="322"/>
      <c r="M2947" s="322"/>
      <c r="N2947" s="322"/>
      <c r="O2947" s="322"/>
      <c r="P2947" s="322"/>
      <c r="Q2947" s="322"/>
      <c r="R2947" s="322"/>
      <c r="S2947" s="322"/>
      <c r="T2947" s="322"/>
      <c r="U2947" s="322"/>
    </row>
    <row r="2948" spans="3:21" ht="18">
      <c r="C2948" s="321"/>
      <c r="D2948" s="322"/>
      <c r="E2948" s="322"/>
      <c r="F2948" s="322"/>
      <c r="G2948" s="322"/>
      <c r="H2948" s="322"/>
      <c r="I2948" s="322"/>
      <c r="J2948" s="322"/>
      <c r="K2948" s="322"/>
      <c r="L2948" s="322"/>
      <c r="M2948" s="322"/>
      <c r="N2948" s="322"/>
      <c r="O2948" s="322"/>
      <c r="P2948" s="322"/>
      <c r="Q2948" s="322"/>
      <c r="R2948" s="322"/>
      <c r="S2948" s="322"/>
      <c r="T2948" s="322"/>
      <c r="U2948" s="322"/>
    </row>
    <row r="2949" spans="3:21" ht="18">
      <c r="C2949" s="321"/>
      <c r="D2949" s="322"/>
      <c r="E2949" s="322"/>
      <c r="F2949" s="322"/>
      <c r="G2949" s="322"/>
      <c r="H2949" s="322"/>
      <c r="I2949" s="322"/>
      <c r="J2949" s="322"/>
      <c r="K2949" s="322"/>
      <c r="L2949" s="322"/>
      <c r="M2949" s="322"/>
      <c r="N2949" s="322"/>
      <c r="O2949" s="322"/>
      <c r="P2949" s="322"/>
      <c r="Q2949" s="322"/>
      <c r="R2949" s="322"/>
      <c r="S2949" s="322"/>
      <c r="T2949" s="322"/>
      <c r="U2949" s="322"/>
    </row>
    <row r="2950" spans="3:21" ht="18">
      <c r="C2950" s="321"/>
      <c r="D2950" s="322"/>
      <c r="E2950" s="322"/>
      <c r="F2950" s="322"/>
      <c r="G2950" s="322"/>
      <c r="H2950" s="322"/>
      <c r="I2950" s="322"/>
      <c r="J2950" s="322"/>
      <c r="K2950" s="322"/>
      <c r="L2950" s="322"/>
      <c r="M2950" s="322"/>
      <c r="N2950" s="322"/>
      <c r="O2950" s="322"/>
      <c r="P2950" s="322"/>
      <c r="Q2950" s="322"/>
      <c r="R2950" s="322"/>
      <c r="S2950" s="322"/>
      <c r="T2950" s="322"/>
      <c r="U2950" s="322"/>
    </row>
    <row r="2951" spans="3:21" ht="18">
      <c r="C2951" s="321"/>
      <c r="D2951" s="322"/>
      <c r="E2951" s="322"/>
      <c r="F2951" s="322"/>
      <c r="G2951" s="322"/>
      <c r="H2951" s="322"/>
      <c r="I2951" s="322"/>
      <c r="J2951" s="322"/>
      <c r="K2951" s="322"/>
      <c r="L2951" s="322"/>
      <c r="M2951" s="322"/>
      <c r="N2951" s="322"/>
      <c r="O2951" s="322"/>
      <c r="P2951" s="322"/>
      <c r="Q2951" s="322"/>
      <c r="R2951" s="322"/>
      <c r="S2951" s="322"/>
      <c r="T2951" s="322"/>
      <c r="U2951" s="322"/>
    </row>
    <row r="2952" spans="3:21" ht="18">
      <c r="C2952" s="321"/>
      <c r="D2952" s="322"/>
      <c r="E2952" s="322"/>
      <c r="F2952" s="322"/>
      <c r="G2952" s="322"/>
      <c r="H2952" s="322"/>
      <c r="I2952" s="322"/>
      <c r="J2952" s="322"/>
      <c r="K2952" s="322"/>
      <c r="L2952" s="322"/>
      <c r="M2952" s="322"/>
      <c r="N2952" s="322"/>
      <c r="O2952" s="322"/>
      <c r="P2952" s="322"/>
      <c r="Q2952" s="322"/>
      <c r="R2952" s="322"/>
      <c r="S2952" s="322"/>
      <c r="T2952" s="322"/>
      <c r="U2952" s="322"/>
    </row>
    <row r="2953" spans="3:21" ht="18">
      <c r="C2953" s="321"/>
      <c r="D2953" s="322"/>
      <c r="E2953" s="322"/>
      <c r="F2953" s="322"/>
      <c r="G2953" s="322"/>
      <c r="H2953" s="322"/>
      <c r="I2953" s="322"/>
      <c r="J2953" s="322"/>
      <c r="K2953" s="322"/>
      <c r="L2953" s="322"/>
      <c r="M2953" s="322"/>
      <c r="N2953" s="322"/>
      <c r="O2953" s="322"/>
      <c r="P2953" s="322"/>
      <c r="Q2953" s="322"/>
      <c r="R2953" s="322"/>
      <c r="S2953" s="322"/>
      <c r="T2953" s="322"/>
      <c r="U2953" s="322"/>
    </row>
    <row r="2954" spans="3:21" ht="18">
      <c r="C2954" s="321"/>
      <c r="D2954" s="322"/>
      <c r="E2954" s="322"/>
      <c r="F2954" s="322"/>
      <c r="G2954" s="322"/>
      <c r="H2954" s="322"/>
      <c r="I2954" s="322"/>
      <c r="J2954" s="322"/>
      <c r="K2954" s="322"/>
      <c r="L2954" s="322"/>
      <c r="M2954" s="322"/>
      <c r="N2954" s="322"/>
      <c r="O2954" s="322"/>
      <c r="P2954" s="322"/>
      <c r="Q2954" s="322"/>
      <c r="R2954" s="322"/>
      <c r="S2954" s="322"/>
      <c r="T2954" s="322"/>
      <c r="U2954" s="322"/>
    </row>
    <row r="2955" spans="3:21" ht="18">
      <c r="C2955" s="321"/>
      <c r="D2955" s="322"/>
      <c r="E2955" s="322"/>
      <c r="F2955" s="322"/>
      <c r="G2955" s="322"/>
      <c r="H2955" s="322"/>
      <c r="I2955" s="322"/>
      <c r="J2955" s="322"/>
      <c r="K2955" s="322"/>
      <c r="L2955" s="322"/>
      <c r="M2955" s="322"/>
      <c r="N2955" s="322"/>
      <c r="O2955" s="322"/>
      <c r="P2955" s="322"/>
      <c r="Q2955" s="322"/>
      <c r="R2955" s="322"/>
      <c r="S2955" s="322"/>
      <c r="T2955" s="322"/>
      <c r="U2955" s="322"/>
    </row>
    <row r="2956" spans="3:21" ht="18">
      <c r="C2956" s="321"/>
      <c r="D2956" s="322"/>
      <c r="E2956" s="322"/>
      <c r="F2956" s="322"/>
      <c r="G2956" s="322"/>
      <c r="H2956" s="322"/>
      <c r="I2956" s="322"/>
      <c r="J2956" s="322"/>
      <c r="K2956" s="322"/>
      <c r="L2956" s="322"/>
      <c r="M2956" s="322"/>
      <c r="N2956" s="322"/>
      <c r="O2956" s="322"/>
      <c r="P2956" s="322"/>
      <c r="Q2956" s="322"/>
      <c r="R2956" s="322"/>
      <c r="S2956" s="322"/>
      <c r="T2956" s="322"/>
      <c r="U2956" s="322"/>
    </row>
    <row r="2957" spans="3:21" ht="18">
      <c r="C2957" s="321"/>
      <c r="D2957" s="322"/>
      <c r="E2957" s="322"/>
      <c r="F2957" s="322"/>
      <c r="G2957" s="322"/>
      <c r="H2957" s="322"/>
      <c r="I2957" s="322"/>
      <c r="J2957" s="322"/>
      <c r="K2957" s="322"/>
      <c r="L2957" s="322"/>
      <c r="M2957" s="322"/>
      <c r="N2957" s="322"/>
      <c r="O2957" s="322"/>
      <c r="P2957" s="322"/>
      <c r="Q2957" s="322"/>
      <c r="R2957" s="322"/>
      <c r="S2957" s="322"/>
      <c r="T2957" s="322"/>
      <c r="U2957" s="322"/>
    </row>
    <row r="2958" spans="3:21" ht="18">
      <c r="C2958" s="321"/>
      <c r="D2958" s="322"/>
      <c r="E2958" s="322"/>
      <c r="F2958" s="322"/>
      <c r="G2958" s="322"/>
      <c r="H2958" s="322"/>
      <c r="I2958" s="322"/>
      <c r="J2958" s="322"/>
      <c r="K2958" s="322"/>
      <c r="L2958" s="322"/>
      <c r="M2958" s="322"/>
      <c r="N2958" s="322"/>
      <c r="O2958" s="322"/>
      <c r="P2958" s="322"/>
      <c r="Q2958" s="322"/>
      <c r="R2958" s="322"/>
      <c r="S2958" s="322"/>
      <c r="T2958" s="322"/>
      <c r="U2958" s="322"/>
    </row>
    <row r="2959" spans="3:21" ht="18">
      <c r="C2959" s="321"/>
      <c r="D2959" s="322"/>
      <c r="E2959" s="322"/>
      <c r="F2959" s="322"/>
      <c r="G2959" s="322"/>
      <c r="H2959" s="322"/>
      <c r="I2959" s="322"/>
      <c r="J2959" s="322"/>
      <c r="K2959" s="322"/>
      <c r="L2959" s="322"/>
      <c r="M2959" s="322"/>
      <c r="N2959" s="322"/>
      <c r="O2959" s="322"/>
      <c r="P2959" s="322"/>
      <c r="Q2959" s="322"/>
      <c r="R2959" s="322"/>
      <c r="S2959" s="322"/>
      <c r="T2959" s="322"/>
      <c r="U2959" s="322"/>
    </row>
    <row r="2960" spans="3:21" ht="18">
      <c r="C2960" s="321"/>
      <c r="D2960" s="322"/>
      <c r="E2960" s="322"/>
      <c r="F2960" s="322"/>
      <c r="G2960" s="322"/>
      <c r="H2960" s="322"/>
      <c r="I2960" s="322"/>
      <c r="J2960" s="322"/>
      <c r="K2960" s="322"/>
      <c r="L2960" s="322"/>
      <c r="M2960" s="322"/>
      <c r="N2960" s="322"/>
      <c r="O2960" s="322"/>
      <c r="P2960" s="322"/>
      <c r="Q2960" s="322"/>
      <c r="R2960" s="322"/>
      <c r="S2960" s="322"/>
      <c r="T2960" s="322"/>
      <c r="U2960" s="322"/>
    </row>
    <row r="2961" spans="3:21" ht="18">
      <c r="C2961" s="321"/>
      <c r="D2961" s="322"/>
      <c r="E2961" s="322"/>
      <c r="F2961" s="322"/>
      <c r="G2961" s="322"/>
      <c r="H2961" s="322"/>
      <c r="I2961" s="322"/>
      <c r="J2961" s="322"/>
      <c r="K2961" s="322"/>
      <c r="L2961" s="322"/>
      <c r="M2961" s="322"/>
      <c r="N2961" s="322"/>
      <c r="O2961" s="322"/>
      <c r="P2961" s="322"/>
      <c r="Q2961" s="322"/>
      <c r="R2961" s="322"/>
      <c r="S2961" s="322"/>
      <c r="T2961" s="322"/>
      <c r="U2961" s="322"/>
    </row>
    <row r="2962" spans="3:21" ht="18">
      <c r="C2962" s="321"/>
      <c r="D2962" s="322"/>
      <c r="E2962" s="322"/>
      <c r="F2962" s="322"/>
      <c r="G2962" s="322"/>
      <c r="H2962" s="322"/>
      <c r="I2962" s="322"/>
      <c r="J2962" s="322"/>
      <c r="K2962" s="322"/>
      <c r="L2962" s="322"/>
      <c r="M2962" s="322"/>
      <c r="N2962" s="322"/>
      <c r="O2962" s="322"/>
      <c r="P2962" s="322"/>
      <c r="Q2962" s="322"/>
      <c r="R2962" s="322"/>
      <c r="S2962" s="322"/>
      <c r="T2962" s="322"/>
      <c r="U2962" s="322"/>
    </row>
    <row r="2963" spans="3:21" ht="18">
      <c r="C2963" s="321"/>
      <c r="D2963" s="322"/>
      <c r="E2963" s="322"/>
      <c r="F2963" s="322"/>
      <c r="G2963" s="322"/>
      <c r="H2963" s="322"/>
      <c r="I2963" s="322"/>
      <c r="J2963" s="322"/>
      <c r="K2963" s="322"/>
      <c r="L2963" s="322"/>
      <c r="M2963" s="322"/>
      <c r="N2963" s="322"/>
      <c r="O2963" s="322"/>
      <c r="P2963" s="322"/>
      <c r="Q2963" s="322"/>
      <c r="R2963" s="322"/>
      <c r="S2963" s="322"/>
      <c r="T2963" s="322"/>
      <c r="U2963" s="322"/>
    </row>
    <row r="2964" spans="3:21" ht="18">
      <c r="C2964" s="321"/>
      <c r="D2964" s="322"/>
      <c r="E2964" s="322"/>
      <c r="F2964" s="322"/>
      <c r="G2964" s="322"/>
      <c r="H2964" s="322"/>
      <c r="I2964" s="322"/>
      <c r="J2964" s="322"/>
      <c r="K2964" s="322"/>
      <c r="L2964" s="322"/>
      <c r="M2964" s="322"/>
      <c r="N2964" s="322"/>
      <c r="O2964" s="322"/>
      <c r="P2964" s="322"/>
      <c r="Q2964" s="322"/>
      <c r="R2964" s="322"/>
      <c r="S2964" s="322"/>
      <c r="T2964" s="322"/>
      <c r="U2964" s="322"/>
    </row>
    <row r="2965" spans="3:21" ht="18">
      <c r="C2965" s="321"/>
      <c r="D2965" s="322"/>
      <c r="E2965" s="322"/>
      <c r="F2965" s="322"/>
      <c r="G2965" s="322"/>
      <c r="H2965" s="322"/>
      <c r="I2965" s="322"/>
      <c r="J2965" s="322"/>
      <c r="K2965" s="322"/>
      <c r="L2965" s="322"/>
      <c r="M2965" s="322"/>
      <c r="N2965" s="322"/>
      <c r="O2965" s="322"/>
      <c r="P2965" s="322"/>
      <c r="Q2965" s="322"/>
      <c r="R2965" s="322"/>
      <c r="S2965" s="322"/>
      <c r="T2965" s="322"/>
      <c r="U2965" s="322"/>
    </row>
    <row r="2966" spans="3:21" ht="18">
      <c r="C2966" s="321"/>
      <c r="D2966" s="322"/>
      <c r="E2966" s="322"/>
      <c r="F2966" s="322"/>
      <c r="G2966" s="322"/>
      <c r="H2966" s="322"/>
      <c r="I2966" s="322"/>
      <c r="J2966" s="322"/>
      <c r="K2966" s="322"/>
      <c r="L2966" s="322"/>
      <c r="M2966" s="322"/>
      <c r="N2966" s="322"/>
      <c r="O2966" s="322"/>
      <c r="P2966" s="322"/>
      <c r="Q2966" s="322"/>
      <c r="R2966" s="322"/>
      <c r="S2966" s="322"/>
      <c r="T2966" s="322"/>
      <c r="U2966" s="322"/>
    </row>
    <row r="2967" spans="3:21" ht="18">
      <c r="C2967" s="321"/>
      <c r="D2967" s="322"/>
      <c r="E2967" s="322"/>
      <c r="F2967" s="322"/>
      <c r="G2967" s="322"/>
      <c r="H2967" s="322"/>
      <c r="I2967" s="322"/>
      <c r="J2967" s="322"/>
      <c r="K2967" s="322"/>
      <c r="L2967" s="322"/>
      <c r="M2967" s="322"/>
      <c r="N2967" s="322"/>
      <c r="O2967" s="322"/>
      <c r="P2967" s="322"/>
      <c r="Q2967" s="322"/>
      <c r="R2967" s="322"/>
      <c r="S2967" s="322"/>
      <c r="T2967" s="322"/>
      <c r="U2967" s="322"/>
    </row>
    <row r="2968" spans="3:21" ht="18">
      <c r="C2968" s="321"/>
      <c r="D2968" s="322"/>
      <c r="E2968" s="322"/>
      <c r="F2968" s="322"/>
      <c r="G2968" s="322"/>
      <c r="H2968" s="322"/>
      <c r="I2968" s="322"/>
      <c r="J2968" s="322"/>
      <c r="K2968" s="322"/>
      <c r="L2968" s="322"/>
      <c r="M2968" s="322"/>
      <c r="N2968" s="322"/>
      <c r="O2968" s="322"/>
      <c r="P2968" s="322"/>
      <c r="Q2968" s="322"/>
      <c r="R2968" s="322"/>
      <c r="S2968" s="322"/>
      <c r="T2968" s="322"/>
      <c r="U2968" s="322"/>
    </row>
    <row r="2969" spans="3:21" ht="18">
      <c r="C2969" s="321"/>
      <c r="D2969" s="322"/>
      <c r="E2969" s="322"/>
      <c r="F2969" s="322"/>
      <c r="G2969" s="322"/>
      <c r="H2969" s="322"/>
      <c r="I2969" s="322"/>
      <c r="J2969" s="322"/>
      <c r="K2969" s="322"/>
      <c r="L2969" s="322"/>
      <c r="M2969" s="322"/>
      <c r="N2969" s="322"/>
      <c r="O2969" s="322"/>
      <c r="P2969" s="322"/>
      <c r="Q2969" s="322"/>
      <c r="R2969" s="322"/>
      <c r="S2969" s="322"/>
      <c r="T2969" s="322"/>
      <c r="U2969" s="322"/>
    </row>
    <row r="2970" spans="3:21" ht="18">
      <c r="C2970" s="321"/>
      <c r="D2970" s="322"/>
      <c r="E2970" s="322"/>
      <c r="F2970" s="322"/>
      <c r="G2970" s="322"/>
      <c r="H2970" s="322"/>
      <c r="I2970" s="322"/>
      <c r="J2970" s="322"/>
      <c r="K2970" s="322"/>
      <c r="L2970" s="322"/>
      <c r="M2970" s="322"/>
      <c r="N2970" s="322"/>
      <c r="O2970" s="322"/>
      <c r="P2970" s="322"/>
      <c r="Q2970" s="322"/>
      <c r="R2970" s="322"/>
      <c r="S2970" s="322"/>
      <c r="T2970" s="322"/>
      <c r="U2970" s="322"/>
    </row>
    <row r="2971" spans="3:21" ht="18">
      <c r="C2971" s="321"/>
      <c r="D2971" s="322"/>
      <c r="E2971" s="322"/>
      <c r="F2971" s="322"/>
      <c r="G2971" s="322"/>
      <c r="H2971" s="322"/>
      <c r="I2971" s="322"/>
      <c r="J2971" s="322"/>
      <c r="K2971" s="322"/>
      <c r="L2971" s="322"/>
      <c r="M2971" s="322"/>
      <c r="N2971" s="322"/>
      <c r="O2971" s="322"/>
      <c r="P2971" s="322"/>
      <c r="Q2971" s="322"/>
      <c r="R2971" s="322"/>
      <c r="S2971" s="322"/>
      <c r="T2971" s="322"/>
      <c r="U2971" s="322"/>
    </row>
    <row r="2972" spans="3:21" ht="18">
      <c r="C2972" s="321"/>
      <c r="D2972" s="322"/>
      <c r="E2972" s="322"/>
      <c r="F2972" s="322"/>
      <c r="G2972" s="322"/>
      <c r="H2972" s="322"/>
      <c r="I2972" s="322"/>
      <c r="J2972" s="322"/>
      <c r="K2972" s="322"/>
      <c r="L2972" s="322"/>
      <c r="M2972" s="322"/>
      <c r="N2972" s="322"/>
      <c r="O2972" s="322"/>
      <c r="P2972" s="322"/>
      <c r="Q2972" s="322"/>
      <c r="R2972" s="322"/>
      <c r="S2972" s="322"/>
      <c r="T2972" s="322"/>
      <c r="U2972" s="322"/>
    </row>
    <row r="2973" spans="3:21" ht="18">
      <c r="C2973" s="321"/>
      <c r="D2973" s="322"/>
      <c r="E2973" s="322"/>
      <c r="F2973" s="322"/>
      <c r="G2973" s="322"/>
      <c r="H2973" s="322"/>
      <c r="I2973" s="322"/>
      <c r="J2973" s="322"/>
      <c r="K2973" s="322"/>
      <c r="L2973" s="322"/>
      <c r="M2973" s="322"/>
      <c r="N2973" s="322"/>
      <c r="O2973" s="322"/>
      <c r="P2973" s="322"/>
      <c r="Q2973" s="322"/>
      <c r="R2973" s="322"/>
      <c r="S2973" s="322"/>
      <c r="T2973" s="322"/>
      <c r="U2973" s="322"/>
    </row>
    <row r="2974" spans="3:21" ht="18">
      <c r="C2974" s="321"/>
      <c r="D2974" s="322"/>
      <c r="E2974" s="322"/>
      <c r="F2974" s="322"/>
      <c r="G2974" s="322"/>
      <c r="H2974" s="322"/>
      <c r="I2974" s="322"/>
      <c r="J2974" s="322"/>
      <c r="K2974" s="322"/>
      <c r="L2974" s="322"/>
      <c r="M2974" s="322"/>
      <c r="N2974" s="322"/>
      <c r="O2974" s="322"/>
      <c r="P2974" s="322"/>
      <c r="Q2974" s="322"/>
      <c r="R2974" s="322"/>
      <c r="S2974" s="322"/>
      <c r="T2974" s="322"/>
      <c r="U2974" s="322"/>
    </row>
    <row r="2975" spans="3:21" ht="18">
      <c r="C2975" s="321"/>
      <c r="D2975" s="322"/>
      <c r="E2975" s="322"/>
      <c r="F2975" s="322"/>
      <c r="G2975" s="322"/>
      <c r="H2975" s="322"/>
      <c r="I2975" s="322"/>
      <c r="J2975" s="322"/>
      <c r="K2975" s="322"/>
      <c r="L2975" s="322"/>
      <c r="M2975" s="322"/>
      <c r="N2975" s="322"/>
      <c r="O2975" s="322"/>
      <c r="P2975" s="322"/>
      <c r="Q2975" s="322"/>
      <c r="R2975" s="322"/>
      <c r="S2975" s="322"/>
      <c r="T2975" s="322"/>
      <c r="U2975" s="322"/>
    </row>
    <row r="2976" spans="3:21" ht="18">
      <c r="C2976" s="321"/>
      <c r="D2976" s="322"/>
      <c r="E2976" s="322"/>
      <c r="F2976" s="322"/>
      <c r="G2976" s="322"/>
      <c r="H2976" s="322"/>
      <c r="I2976" s="322"/>
      <c r="J2976" s="322"/>
      <c r="K2976" s="322"/>
      <c r="L2976" s="322"/>
      <c r="M2976" s="322"/>
      <c r="N2976" s="322"/>
      <c r="O2976" s="322"/>
      <c r="P2976" s="322"/>
      <c r="Q2976" s="322"/>
      <c r="R2976" s="322"/>
      <c r="S2976" s="322"/>
      <c r="T2976" s="322"/>
      <c r="U2976" s="322"/>
    </row>
    <row r="2977" spans="3:21" ht="18">
      <c r="C2977" s="321"/>
      <c r="D2977" s="322"/>
      <c r="E2977" s="322"/>
      <c r="F2977" s="322"/>
      <c r="G2977" s="322"/>
      <c r="H2977" s="322"/>
      <c r="I2977" s="322"/>
      <c r="J2977" s="322"/>
      <c r="K2977" s="322"/>
      <c r="L2977" s="322"/>
      <c r="M2977" s="322"/>
      <c r="N2977" s="322"/>
      <c r="O2977" s="322"/>
      <c r="P2977" s="322"/>
      <c r="Q2977" s="322"/>
      <c r="R2977" s="322"/>
      <c r="S2977" s="322"/>
      <c r="T2977" s="322"/>
      <c r="U2977" s="322"/>
    </row>
    <row r="2978" spans="3:21" ht="18">
      <c r="C2978" s="321"/>
      <c r="D2978" s="322"/>
      <c r="E2978" s="322"/>
      <c r="F2978" s="322"/>
      <c r="G2978" s="322"/>
      <c r="H2978" s="322"/>
      <c r="I2978" s="322"/>
      <c r="J2978" s="322"/>
      <c r="K2978" s="322"/>
      <c r="L2978" s="322"/>
      <c r="M2978" s="322"/>
      <c r="N2978" s="322"/>
      <c r="O2978" s="322"/>
      <c r="P2978" s="322"/>
      <c r="Q2978" s="322"/>
      <c r="R2978" s="322"/>
      <c r="S2978" s="322"/>
      <c r="T2978" s="322"/>
      <c r="U2978" s="322"/>
    </row>
    <row r="2979" spans="3:21" ht="18">
      <c r="C2979" s="321"/>
      <c r="D2979" s="322"/>
      <c r="E2979" s="322"/>
      <c r="F2979" s="322"/>
      <c r="G2979" s="322"/>
      <c r="H2979" s="322"/>
      <c r="I2979" s="322"/>
      <c r="J2979" s="322"/>
      <c r="K2979" s="322"/>
      <c r="L2979" s="322"/>
      <c r="M2979" s="322"/>
      <c r="N2979" s="322"/>
      <c r="O2979" s="322"/>
      <c r="P2979" s="322"/>
      <c r="Q2979" s="322"/>
      <c r="R2979" s="322"/>
      <c r="S2979" s="322"/>
      <c r="T2979" s="322"/>
      <c r="U2979" s="322"/>
    </row>
    <row r="2980" spans="3:21" ht="18">
      <c r="C2980" s="321"/>
      <c r="D2980" s="322"/>
      <c r="E2980" s="322"/>
      <c r="F2980" s="322"/>
      <c r="G2980" s="322"/>
      <c r="H2980" s="322"/>
      <c r="I2980" s="322"/>
      <c r="J2980" s="322"/>
      <c r="K2980" s="322"/>
      <c r="L2980" s="322"/>
      <c r="M2980" s="322"/>
      <c r="N2980" s="322"/>
      <c r="O2980" s="322"/>
      <c r="P2980" s="322"/>
      <c r="Q2980" s="322"/>
      <c r="R2980" s="322"/>
      <c r="S2980" s="322"/>
      <c r="T2980" s="322"/>
      <c r="U2980" s="322"/>
    </row>
    <row r="2981" spans="3:21" ht="18">
      <c r="C2981" s="321"/>
      <c r="D2981" s="322"/>
      <c r="E2981" s="322"/>
      <c r="F2981" s="322"/>
      <c r="G2981" s="322"/>
      <c r="H2981" s="322"/>
      <c r="I2981" s="322"/>
      <c r="J2981" s="322"/>
      <c r="K2981" s="322"/>
      <c r="L2981" s="322"/>
      <c r="M2981" s="322"/>
      <c r="N2981" s="322"/>
      <c r="O2981" s="322"/>
      <c r="P2981" s="322"/>
      <c r="Q2981" s="322"/>
      <c r="R2981" s="322"/>
      <c r="S2981" s="322"/>
      <c r="T2981" s="322"/>
      <c r="U2981" s="322"/>
    </row>
    <row r="2982" spans="3:21" ht="18">
      <c r="C2982" s="321"/>
      <c r="D2982" s="322"/>
      <c r="E2982" s="322"/>
      <c r="F2982" s="322"/>
      <c r="G2982" s="322"/>
      <c r="H2982" s="322"/>
      <c r="I2982" s="322"/>
      <c r="J2982" s="322"/>
      <c r="K2982" s="322"/>
      <c r="L2982" s="322"/>
      <c r="M2982" s="322"/>
      <c r="N2982" s="322"/>
      <c r="O2982" s="322"/>
      <c r="P2982" s="322"/>
      <c r="Q2982" s="322"/>
      <c r="R2982" s="322"/>
      <c r="S2982" s="322"/>
      <c r="T2982" s="322"/>
      <c r="U2982" s="322"/>
    </row>
    <row r="2983" spans="3:21" ht="18">
      <c r="C2983" s="321"/>
      <c r="D2983" s="322"/>
      <c r="E2983" s="322"/>
      <c r="F2983" s="322"/>
      <c r="G2983" s="322"/>
      <c r="H2983" s="322"/>
      <c r="I2983" s="322"/>
      <c r="J2983" s="322"/>
      <c r="K2983" s="322"/>
      <c r="L2983" s="322"/>
      <c r="M2983" s="322"/>
      <c r="N2983" s="322"/>
      <c r="O2983" s="322"/>
      <c r="P2983" s="322"/>
      <c r="Q2983" s="322"/>
      <c r="R2983" s="322"/>
      <c r="S2983" s="322"/>
      <c r="T2983" s="322"/>
      <c r="U2983" s="322"/>
    </row>
    <row r="2984" spans="3:21" ht="18">
      <c r="C2984" s="321"/>
      <c r="D2984" s="322"/>
      <c r="E2984" s="322"/>
      <c r="F2984" s="322"/>
      <c r="G2984" s="322"/>
      <c r="H2984" s="322"/>
      <c r="I2984" s="322"/>
      <c r="J2984" s="322"/>
      <c r="K2984" s="322"/>
      <c r="L2984" s="322"/>
      <c r="M2984" s="322"/>
      <c r="N2984" s="322"/>
      <c r="O2984" s="322"/>
      <c r="P2984" s="322"/>
      <c r="Q2984" s="322"/>
      <c r="R2984" s="322"/>
      <c r="S2984" s="322"/>
      <c r="T2984" s="322"/>
      <c r="U2984" s="322"/>
    </row>
    <row r="2985" spans="3:21" ht="18">
      <c r="C2985" s="321"/>
      <c r="D2985" s="322"/>
      <c r="E2985" s="322"/>
      <c r="F2985" s="322"/>
      <c r="G2985" s="322"/>
      <c r="H2985" s="322"/>
      <c r="I2985" s="322"/>
      <c r="J2985" s="322"/>
      <c r="K2985" s="322"/>
      <c r="L2985" s="322"/>
      <c r="M2985" s="322"/>
      <c r="N2985" s="322"/>
      <c r="O2985" s="322"/>
      <c r="P2985" s="322"/>
      <c r="Q2985" s="322"/>
      <c r="R2985" s="322"/>
      <c r="S2985" s="322"/>
      <c r="T2985" s="322"/>
      <c r="U2985" s="322"/>
    </row>
    <row r="2986" spans="3:21" ht="18">
      <c r="C2986" s="321"/>
      <c r="D2986" s="322"/>
      <c r="E2986" s="322"/>
      <c r="F2986" s="322"/>
      <c r="G2986" s="322"/>
      <c r="H2986" s="322"/>
      <c r="I2986" s="322"/>
      <c r="J2986" s="322"/>
      <c r="K2986" s="322"/>
      <c r="L2986" s="322"/>
      <c r="M2986" s="322"/>
      <c r="N2986" s="322"/>
      <c r="O2986" s="322"/>
      <c r="P2986" s="322"/>
      <c r="Q2986" s="322"/>
      <c r="R2986" s="322"/>
      <c r="S2986" s="322"/>
      <c r="T2986" s="322"/>
      <c r="U2986" s="322"/>
    </row>
    <row r="2987" spans="3:21" ht="18">
      <c r="C2987" s="321"/>
      <c r="D2987" s="322"/>
      <c r="E2987" s="322"/>
      <c r="F2987" s="322"/>
      <c r="G2987" s="322"/>
      <c r="H2987" s="322"/>
      <c r="I2987" s="322"/>
      <c r="J2987" s="322"/>
      <c r="K2987" s="322"/>
      <c r="L2987" s="322"/>
      <c r="M2987" s="322"/>
      <c r="N2987" s="322"/>
      <c r="O2987" s="322"/>
      <c r="P2987" s="322"/>
      <c r="Q2987" s="322"/>
      <c r="R2987" s="322"/>
      <c r="S2987" s="322"/>
      <c r="T2987" s="322"/>
      <c r="U2987" s="322"/>
    </row>
    <row r="2988" spans="3:21" ht="18">
      <c r="C2988" s="321"/>
      <c r="D2988" s="322"/>
      <c r="E2988" s="322"/>
      <c r="F2988" s="322"/>
      <c r="G2988" s="322"/>
      <c r="H2988" s="322"/>
      <c r="I2988" s="322"/>
      <c r="J2988" s="322"/>
      <c r="K2988" s="322"/>
      <c r="L2988" s="322"/>
      <c r="M2988" s="322"/>
      <c r="N2988" s="322"/>
      <c r="O2988" s="322"/>
      <c r="P2988" s="322"/>
      <c r="Q2988" s="322"/>
      <c r="R2988" s="322"/>
      <c r="S2988" s="322"/>
      <c r="T2988" s="322"/>
      <c r="U2988" s="322"/>
    </row>
    <row r="2989" spans="3:21" ht="18">
      <c r="C2989" s="321"/>
      <c r="D2989" s="322"/>
      <c r="E2989" s="322"/>
      <c r="F2989" s="322"/>
      <c r="G2989" s="322"/>
      <c r="H2989" s="322"/>
      <c r="I2989" s="322"/>
      <c r="J2989" s="322"/>
      <c r="K2989" s="322"/>
      <c r="L2989" s="322"/>
      <c r="M2989" s="322"/>
      <c r="N2989" s="322"/>
      <c r="O2989" s="322"/>
      <c r="P2989" s="322"/>
      <c r="Q2989" s="322"/>
      <c r="R2989" s="322"/>
      <c r="S2989" s="322"/>
      <c r="T2989" s="322"/>
      <c r="U2989" s="322"/>
    </row>
    <row r="2990" spans="3:21" ht="18">
      <c r="C2990" s="321"/>
      <c r="D2990" s="322"/>
      <c r="E2990" s="322"/>
      <c r="F2990" s="322"/>
      <c r="G2990" s="322"/>
      <c r="H2990" s="322"/>
      <c r="I2990" s="322"/>
      <c r="J2990" s="322"/>
      <c r="K2990" s="322"/>
      <c r="L2990" s="322"/>
      <c r="M2990" s="322"/>
      <c r="N2990" s="322"/>
      <c r="O2990" s="322"/>
      <c r="P2990" s="322"/>
      <c r="Q2990" s="322"/>
      <c r="R2990" s="322"/>
      <c r="S2990" s="322"/>
      <c r="T2990" s="322"/>
      <c r="U2990" s="322"/>
    </row>
    <row r="2991" spans="3:21" ht="18">
      <c r="C2991" s="321"/>
      <c r="D2991" s="322"/>
      <c r="E2991" s="322"/>
      <c r="F2991" s="322"/>
      <c r="G2991" s="322"/>
      <c r="H2991" s="322"/>
      <c r="I2991" s="322"/>
      <c r="J2991" s="322"/>
      <c r="K2991" s="322"/>
      <c r="L2991" s="322"/>
      <c r="M2991" s="322"/>
      <c r="N2991" s="322"/>
      <c r="O2991" s="322"/>
      <c r="P2991" s="322"/>
      <c r="Q2991" s="322"/>
      <c r="R2991" s="322"/>
      <c r="S2991" s="322"/>
      <c r="T2991" s="322"/>
      <c r="U2991" s="322"/>
    </row>
    <row r="2992" spans="3:21" ht="18">
      <c r="C2992" s="321"/>
      <c r="D2992" s="322"/>
      <c r="E2992" s="322"/>
      <c r="F2992" s="322"/>
      <c r="G2992" s="322"/>
      <c r="H2992" s="322"/>
      <c r="I2992" s="322"/>
      <c r="J2992" s="322"/>
      <c r="K2992" s="322"/>
      <c r="L2992" s="322"/>
      <c r="M2992" s="322"/>
      <c r="N2992" s="322"/>
      <c r="O2992" s="322"/>
      <c r="P2992" s="322"/>
      <c r="Q2992" s="322"/>
      <c r="R2992" s="322"/>
      <c r="S2992" s="322"/>
      <c r="T2992" s="322"/>
      <c r="U2992" s="322"/>
    </row>
    <row r="2993" spans="3:21" ht="18">
      <c r="C2993" s="321"/>
      <c r="D2993" s="322"/>
      <c r="E2993" s="322"/>
      <c r="F2993" s="322"/>
      <c r="G2993" s="322"/>
      <c r="H2993" s="322"/>
      <c r="I2993" s="322"/>
      <c r="J2993" s="322"/>
      <c r="K2993" s="322"/>
      <c r="L2993" s="322"/>
      <c r="M2993" s="322"/>
      <c r="N2993" s="322"/>
      <c r="O2993" s="322"/>
      <c r="P2993" s="322"/>
      <c r="Q2993" s="322"/>
      <c r="R2993" s="322"/>
      <c r="S2993" s="322"/>
      <c r="T2993" s="322"/>
      <c r="U2993" s="322"/>
    </row>
    <row r="2994" spans="3:21" ht="18">
      <c r="C2994" s="321"/>
      <c r="D2994" s="322"/>
      <c r="E2994" s="322"/>
      <c r="F2994" s="322"/>
      <c r="G2994" s="322"/>
      <c r="H2994" s="322"/>
      <c r="I2994" s="322"/>
      <c r="J2994" s="322"/>
      <c r="K2994" s="322"/>
      <c r="L2994" s="322"/>
      <c r="M2994" s="322"/>
      <c r="N2994" s="322"/>
      <c r="O2994" s="322"/>
      <c r="P2994" s="322"/>
      <c r="Q2994" s="322"/>
      <c r="R2994" s="322"/>
      <c r="S2994" s="322"/>
      <c r="T2994" s="322"/>
      <c r="U2994" s="322"/>
    </row>
    <row r="2995" spans="3:21" ht="18">
      <c r="C2995" s="321"/>
      <c r="D2995" s="322"/>
      <c r="E2995" s="322"/>
      <c r="F2995" s="322"/>
      <c r="G2995" s="322"/>
      <c r="H2995" s="322"/>
      <c r="I2995" s="322"/>
      <c r="J2995" s="322"/>
      <c r="K2995" s="322"/>
      <c r="L2995" s="322"/>
      <c r="M2995" s="322"/>
      <c r="N2995" s="322"/>
      <c r="O2995" s="322"/>
      <c r="P2995" s="322"/>
      <c r="Q2995" s="322"/>
      <c r="R2995" s="322"/>
      <c r="S2995" s="322"/>
      <c r="T2995" s="322"/>
      <c r="U2995" s="322"/>
    </row>
    <row r="2996" spans="3:21" ht="18">
      <c r="C2996" s="321"/>
      <c r="D2996" s="322"/>
      <c r="E2996" s="322"/>
      <c r="F2996" s="322"/>
      <c r="G2996" s="322"/>
      <c r="H2996" s="322"/>
      <c r="I2996" s="322"/>
      <c r="J2996" s="322"/>
      <c r="K2996" s="322"/>
      <c r="L2996" s="322"/>
      <c r="M2996" s="322"/>
      <c r="N2996" s="322"/>
      <c r="O2996" s="322"/>
      <c r="P2996" s="322"/>
      <c r="Q2996" s="322"/>
      <c r="R2996" s="322"/>
      <c r="S2996" s="322"/>
      <c r="T2996" s="322"/>
      <c r="U2996" s="322"/>
    </row>
    <row r="2997" spans="3:21" ht="18">
      <c r="C2997" s="321"/>
      <c r="D2997" s="322"/>
      <c r="E2997" s="322"/>
      <c r="F2997" s="322"/>
      <c r="G2997" s="322"/>
      <c r="H2997" s="322"/>
      <c r="I2997" s="322"/>
      <c r="J2997" s="322"/>
      <c r="K2997" s="322"/>
      <c r="L2997" s="322"/>
      <c r="M2997" s="322"/>
      <c r="N2997" s="322"/>
      <c r="O2997" s="322"/>
      <c r="P2997" s="322"/>
      <c r="Q2997" s="322"/>
      <c r="R2997" s="322"/>
      <c r="S2997" s="322"/>
      <c r="T2997" s="322"/>
      <c r="U2997" s="322"/>
    </row>
    <row r="2998" spans="3:21" ht="18">
      <c r="C2998" s="321"/>
      <c r="D2998" s="322"/>
      <c r="E2998" s="322"/>
      <c r="F2998" s="322"/>
      <c r="G2998" s="322"/>
      <c r="H2998" s="322"/>
      <c r="I2998" s="322"/>
      <c r="J2998" s="322"/>
      <c r="K2998" s="322"/>
      <c r="L2998" s="322"/>
      <c r="M2998" s="322"/>
      <c r="N2998" s="322"/>
      <c r="O2998" s="322"/>
      <c r="P2998" s="322"/>
      <c r="Q2998" s="322"/>
      <c r="R2998" s="322"/>
      <c r="S2998" s="322"/>
      <c r="T2998" s="322"/>
      <c r="U2998" s="322"/>
    </row>
    <row r="2999" spans="3:21" ht="18">
      <c r="C2999" s="321"/>
      <c r="D2999" s="322"/>
      <c r="E2999" s="322"/>
      <c r="F2999" s="322"/>
      <c r="G2999" s="322"/>
      <c r="H2999" s="322"/>
      <c r="I2999" s="322"/>
      <c r="J2999" s="322"/>
      <c r="K2999" s="322"/>
      <c r="L2999" s="322"/>
      <c r="M2999" s="322"/>
      <c r="N2999" s="322"/>
      <c r="O2999" s="322"/>
      <c r="P2999" s="322"/>
      <c r="Q2999" s="322"/>
      <c r="R2999" s="322"/>
      <c r="S2999" s="322"/>
      <c r="T2999" s="322"/>
      <c r="U2999" s="322"/>
    </row>
    <row r="3000" spans="3:21" ht="18">
      <c r="C3000" s="321"/>
      <c r="D3000" s="322"/>
      <c r="E3000" s="322"/>
      <c r="F3000" s="322"/>
      <c r="G3000" s="322"/>
      <c r="H3000" s="322"/>
      <c r="I3000" s="322"/>
      <c r="J3000" s="322"/>
      <c r="K3000" s="322"/>
      <c r="L3000" s="322"/>
      <c r="M3000" s="322"/>
      <c r="N3000" s="322"/>
      <c r="O3000" s="322"/>
      <c r="P3000" s="322"/>
      <c r="Q3000" s="322"/>
      <c r="R3000" s="322"/>
      <c r="S3000" s="322"/>
      <c r="T3000" s="322"/>
      <c r="U3000" s="322"/>
    </row>
    <row r="3001" spans="3:21" ht="18">
      <c r="C3001" s="321"/>
      <c r="D3001" s="322"/>
      <c r="E3001" s="322"/>
      <c r="F3001" s="322"/>
      <c r="G3001" s="322"/>
      <c r="H3001" s="322"/>
      <c r="I3001" s="322"/>
      <c r="J3001" s="322"/>
      <c r="K3001" s="322"/>
      <c r="L3001" s="322"/>
      <c r="M3001" s="322"/>
      <c r="N3001" s="322"/>
      <c r="O3001" s="322"/>
      <c r="P3001" s="322"/>
      <c r="Q3001" s="322"/>
      <c r="R3001" s="322"/>
      <c r="S3001" s="322"/>
      <c r="T3001" s="322"/>
      <c r="U3001" s="322"/>
    </row>
    <row r="3002" spans="3:21" ht="18">
      <c r="C3002" s="321"/>
      <c r="D3002" s="322"/>
      <c r="E3002" s="322"/>
      <c r="F3002" s="322"/>
      <c r="G3002" s="322"/>
      <c r="H3002" s="322"/>
      <c r="I3002" s="322"/>
      <c r="J3002" s="322"/>
      <c r="K3002" s="322"/>
      <c r="L3002" s="322"/>
      <c r="M3002" s="322"/>
      <c r="N3002" s="322"/>
      <c r="O3002" s="322"/>
      <c r="P3002" s="322"/>
      <c r="Q3002" s="322"/>
      <c r="R3002" s="322"/>
      <c r="S3002" s="322"/>
      <c r="T3002" s="322"/>
      <c r="U3002" s="322"/>
    </row>
    <row r="3003" spans="3:21" ht="18">
      <c r="C3003" s="321"/>
      <c r="D3003" s="322"/>
      <c r="E3003" s="322"/>
      <c r="F3003" s="322"/>
      <c r="G3003" s="322"/>
      <c r="H3003" s="322"/>
      <c r="I3003" s="322"/>
      <c r="J3003" s="322"/>
      <c r="K3003" s="322"/>
      <c r="L3003" s="322"/>
      <c r="M3003" s="322"/>
      <c r="N3003" s="322"/>
      <c r="O3003" s="322"/>
      <c r="P3003" s="322"/>
      <c r="Q3003" s="322"/>
      <c r="R3003" s="322"/>
      <c r="S3003" s="322"/>
      <c r="T3003" s="322"/>
      <c r="U3003" s="322"/>
    </row>
    <row r="3004" spans="3:21" ht="18">
      <c r="C3004" s="321"/>
      <c r="D3004" s="322"/>
      <c r="E3004" s="322"/>
      <c r="F3004" s="322"/>
      <c r="G3004" s="322"/>
      <c r="H3004" s="322"/>
      <c r="I3004" s="322"/>
      <c r="J3004" s="322"/>
      <c r="K3004" s="322"/>
      <c r="L3004" s="322"/>
      <c r="M3004" s="322"/>
      <c r="N3004" s="322"/>
      <c r="O3004" s="322"/>
      <c r="P3004" s="322"/>
      <c r="Q3004" s="322"/>
      <c r="R3004" s="322"/>
      <c r="S3004" s="322"/>
      <c r="T3004" s="322"/>
      <c r="U3004" s="322"/>
    </row>
    <row r="3005" spans="3:21" ht="18">
      <c r="C3005" s="321"/>
      <c r="D3005" s="322"/>
      <c r="E3005" s="322"/>
      <c r="F3005" s="322"/>
      <c r="G3005" s="322"/>
      <c r="H3005" s="322"/>
      <c r="I3005" s="322"/>
      <c r="J3005" s="322"/>
      <c r="K3005" s="322"/>
      <c r="L3005" s="322"/>
      <c r="M3005" s="322"/>
      <c r="N3005" s="322"/>
      <c r="O3005" s="322"/>
      <c r="P3005" s="322"/>
      <c r="Q3005" s="322"/>
      <c r="R3005" s="322"/>
      <c r="S3005" s="322"/>
      <c r="T3005" s="322"/>
      <c r="U3005" s="322"/>
    </row>
    <row r="3006" spans="3:21" ht="18">
      <c r="C3006" s="321"/>
      <c r="D3006" s="322"/>
      <c r="E3006" s="322"/>
      <c r="F3006" s="322"/>
      <c r="G3006" s="322"/>
      <c r="H3006" s="322"/>
      <c r="I3006" s="322"/>
      <c r="J3006" s="322"/>
      <c r="K3006" s="322"/>
      <c r="L3006" s="322"/>
      <c r="M3006" s="322"/>
      <c r="N3006" s="322"/>
      <c r="O3006" s="322"/>
      <c r="P3006" s="322"/>
      <c r="Q3006" s="322"/>
      <c r="R3006" s="322"/>
      <c r="S3006" s="322"/>
      <c r="T3006" s="322"/>
      <c r="U3006" s="322"/>
    </row>
    <row r="3007" spans="3:21" ht="18">
      <c r="C3007" s="321"/>
      <c r="D3007" s="322"/>
      <c r="E3007" s="322"/>
      <c r="F3007" s="322"/>
      <c r="G3007" s="322"/>
      <c r="H3007" s="322"/>
      <c r="I3007" s="322"/>
      <c r="J3007" s="322"/>
      <c r="K3007" s="322"/>
      <c r="L3007" s="322"/>
      <c r="M3007" s="322"/>
      <c r="N3007" s="322"/>
      <c r="O3007" s="322"/>
      <c r="P3007" s="322"/>
      <c r="Q3007" s="322"/>
      <c r="R3007" s="322"/>
      <c r="S3007" s="322"/>
      <c r="T3007" s="322"/>
      <c r="U3007" s="322"/>
    </row>
    <row r="3008" spans="3:21" ht="18">
      <c r="C3008" s="321"/>
      <c r="D3008" s="322"/>
      <c r="E3008" s="322"/>
      <c r="F3008" s="322"/>
      <c r="G3008" s="322"/>
      <c r="H3008" s="322"/>
      <c r="I3008" s="322"/>
      <c r="J3008" s="322"/>
      <c r="K3008" s="322"/>
      <c r="L3008" s="322"/>
      <c r="M3008" s="322"/>
      <c r="N3008" s="322"/>
      <c r="O3008" s="322"/>
      <c r="P3008" s="322"/>
      <c r="Q3008" s="322"/>
      <c r="R3008" s="322"/>
      <c r="S3008" s="322"/>
      <c r="T3008" s="322"/>
      <c r="U3008" s="322"/>
    </row>
    <row r="3009" spans="3:21" ht="18">
      <c r="C3009" s="321"/>
      <c r="D3009" s="322"/>
      <c r="E3009" s="322"/>
      <c r="F3009" s="322"/>
      <c r="G3009" s="322"/>
      <c r="H3009" s="322"/>
      <c r="I3009" s="322"/>
      <c r="J3009" s="322"/>
      <c r="K3009" s="322"/>
      <c r="L3009" s="322"/>
      <c r="M3009" s="322"/>
      <c r="N3009" s="322"/>
      <c r="O3009" s="322"/>
      <c r="P3009" s="322"/>
      <c r="Q3009" s="322"/>
      <c r="R3009" s="322"/>
      <c r="S3009" s="322"/>
      <c r="T3009" s="322"/>
      <c r="U3009" s="322"/>
    </row>
    <row r="3010" spans="3:21" ht="18">
      <c r="C3010" s="321"/>
      <c r="D3010" s="322"/>
      <c r="E3010" s="322"/>
      <c r="F3010" s="322"/>
      <c r="G3010" s="322"/>
      <c r="H3010" s="322"/>
      <c r="I3010" s="322"/>
      <c r="J3010" s="322"/>
      <c r="K3010" s="322"/>
      <c r="L3010" s="322"/>
      <c r="M3010" s="322"/>
      <c r="N3010" s="322"/>
      <c r="O3010" s="322"/>
      <c r="P3010" s="322"/>
      <c r="Q3010" s="322"/>
      <c r="R3010" s="322"/>
      <c r="S3010" s="322"/>
      <c r="T3010" s="322"/>
      <c r="U3010" s="322"/>
    </row>
    <row r="3011" spans="3:21" ht="18">
      <c r="C3011" s="321"/>
      <c r="D3011" s="322"/>
      <c r="E3011" s="322"/>
      <c r="F3011" s="322"/>
      <c r="G3011" s="322"/>
      <c r="H3011" s="322"/>
      <c r="I3011" s="322"/>
      <c r="J3011" s="322"/>
      <c r="K3011" s="322"/>
      <c r="L3011" s="322"/>
      <c r="M3011" s="322"/>
      <c r="N3011" s="322"/>
      <c r="O3011" s="322"/>
      <c r="P3011" s="322"/>
      <c r="Q3011" s="322"/>
      <c r="R3011" s="322"/>
      <c r="S3011" s="322"/>
      <c r="T3011" s="322"/>
      <c r="U3011" s="322"/>
    </row>
    <row r="3012" spans="3:21" ht="18">
      <c r="C3012" s="321"/>
      <c r="D3012" s="322"/>
      <c r="E3012" s="322"/>
      <c r="F3012" s="322"/>
      <c r="G3012" s="322"/>
      <c r="H3012" s="322"/>
      <c r="I3012" s="322"/>
      <c r="J3012" s="322"/>
      <c r="K3012" s="322"/>
      <c r="L3012" s="322"/>
      <c r="M3012" s="322"/>
      <c r="N3012" s="322"/>
      <c r="O3012" s="322"/>
      <c r="P3012" s="322"/>
      <c r="Q3012" s="322"/>
      <c r="R3012" s="322"/>
      <c r="S3012" s="322"/>
      <c r="T3012" s="322"/>
      <c r="U3012" s="322"/>
    </row>
    <row r="3013" spans="3:21" ht="18">
      <c r="C3013" s="321"/>
      <c r="D3013" s="322"/>
      <c r="E3013" s="322"/>
      <c r="F3013" s="322"/>
      <c r="G3013" s="322"/>
      <c r="H3013" s="322"/>
      <c r="I3013" s="322"/>
      <c r="J3013" s="322"/>
      <c r="K3013" s="322"/>
      <c r="L3013" s="322"/>
      <c r="M3013" s="322"/>
      <c r="N3013" s="322"/>
      <c r="O3013" s="322"/>
      <c r="P3013" s="322"/>
      <c r="Q3013" s="322"/>
      <c r="R3013" s="322"/>
      <c r="S3013" s="322"/>
      <c r="T3013" s="322"/>
      <c r="U3013" s="322"/>
    </row>
    <row r="3014" spans="3:21" ht="18">
      <c r="C3014" s="321"/>
      <c r="D3014" s="322"/>
      <c r="E3014" s="322"/>
      <c r="F3014" s="322"/>
      <c r="G3014" s="322"/>
      <c r="H3014" s="322"/>
      <c r="I3014" s="322"/>
      <c r="J3014" s="322"/>
      <c r="K3014" s="322"/>
      <c r="L3014" s="322"/>
      <c r="M3014" s="322"/>
      <c r="N3014" s="322"/>
      <c r="O3014" s="322"/>
      <c r="P3014" s="322"/>
      <c r="Q3014" s="322"/>
      <c r="R3014" s="322"/>
      <c r="S3014" s="322"/>
      <c r="T3014" s="322"/>
      <c r="U3014" s="322"/>
    </row>
    <row r="3015" spans="3:21" ht="18">
      <c r="C3015" s="321"/>
      <c r="D3015" s="322"/>
      <c r="E3015" s="322"/>
      <c r="F3015" s="322"/>
      <c r="G3015" s="322"/>
      <c r="H3015" s="322"/>
      <c r="I3015" s="322"/>
      <c r="J3015" s="322"/>
      <c r="K3015" s="322"/>
      <c r="L3015" s="322"/>
      <c r="M3015" s="322"/>
      <c r="N3015" s="322"/>
      <c r="O3015" s="322"/>
      <c r="P3015" s="322"/>
      <c r="Q3015" s="322"/>
      <c r="R3015" s="322"/>
      <c r="S3015" s="322"/>
      <c r="T3015" s="322"/>
      <c r="U3015" s="322"/>
    </row>
    <row r="3016" spans="3:21" ht="18">
      <c r="C3016" s="321"/>
      <c r="D3016" s="322"/>
      <c r="E3016" s="322"/>
      <c r="F3016" s="322"/>
      <c r="G3016" s="322"/>
      <c r="H3016" s="322"/>
      <c r="I3016" s="322"/>
      <c r="J3016" s="322"/>
      <c r="K3016" s="322"/>
      <c r="L3016" s="322"/>
      <c r="M3016" s="322"/>
      <c r="N3016" s="322"/>
      <c r="O3016" s="322"/>
      <c r="P3016" s="322"/>
      <c r="Q3016" s="322"/>
      <c r="R3016" s="322"/>
      <c r="S3016" s="322"/>
      <c r="T3016" s="322"/>
      <c r="U3016" s="322"/>
    </row>
    <row r="3017" spans="3:21" ht="18">
      <c r="C3017" s="321"/>
      <c r="D3017" s="322"/>
      <c r="E3017" s="322"/>
      <c r="F3017" s="322"/>
      <c r="G3017" s="322"/>
      <c r="H3017" s="322"/>
      <c r="I3017" s="322"/>
      <c r="J3017" s="322"/>
      <c r="K3017" s="322"/>
      <c r="L3017" s="322"/>
      <c r="M3017" s="322"/>
      <c r="N3017" s="322"/>
      <c r="O3017" s="322"/>
      <c r="P3017" s="322"/>
      <c r="Q3017" s="322"/>
      <c r="R3017" s="322"/>
      <c r="S3017" s="322"/>
      <c r="T3017" s="322"/>
      <c r="U3017" s="322"/>
    </row>
    <row r="3018" spans="3:21" ht="18">
      <c r="C3018" s="321"/>
      <c r="D3018" s="322"/>
      <c r="E3018" s="322"/>
      <c r="F3018" s="322"/>
      <c r="G3018" s="322"/>
      <c r="H3018" s="322"/>
      <c r="I3018" s="322"/>
      <c r="J3018" s="322"/>
      <c r="K3018" s="322"/>
      <c r="L3018" s="322"/>
      <c r="M3018" s="322"/>
      <c r="N3018" s="322"/>
      <c r="O3018" s="322"/>
      <c r="P3018" s="322"/>
      <c r="Q3018" s="322"/>
      <c r="R3018" s="322"/>
      <c r="S3018" s="322"/>
      <c r="T3018" s="322"/>
      <c r="U3018" s="322"/>
    </row>
    <row r="3019" spans="3:21" ht="18">
      <c r="C3019" s="321"/>
      <c r="D3019" s="322"/>
      <c r="E3019" s="322"/>
      <c r="F3019" s="322"/>
      <c r="G3019" s="322"/>
      <c r="H3019" s="322"/>
      <c r="I3019" s="322"/>
      <c r="J3019" s="322"/>
      <c r="K3019" s="322"/>
      <c r="L3019" s="322"/>
      <c r="M3019" s="322"/>
      <c r="N3019" s="322"/>
      <c r="O3019" s="322"/>
      <c r="P3019" s="322"/>
      <c r="Q3019" s="322"/>
      <c r="R3019" s="322"/>
      <c r="S3019" s="322"/>
      <c r="T3019" s="322"/>
      <c r="U3019" s="322"/>
    </row>
    <row r="3020" spans="3:21" ht="18">
      <c r="C3020" s="321"/>
      <c r="D3020" s="322"/>
      <c r="E3020" s="322"/>
      <c r="F3020" s="322"/>
      <c r="G3020" s="322"/>
      <c r="H3020" s="322"/>
      <c r="I3020" s="322"/>
      <c r="J3020" s="322"/>
      <c r="K3020" s="322"/>
      <c r="L3020" s="322"/>
      <c r="M3020" s="322"/>
      <c r="N3020" s="322"/>
      <c r="O3020" s="322"/>
      <c r="P3020" s="322"/>
      <c r="Q3020" s="322"/>
      <c r="R3020" s="322"/>
      <c r="S3020" s="322"/>
      <c r="T3020" s="322"/>
      <c r="U3020" s="322"/>
    </row>
    <row r="3021" spans="3:21" ht="18">
      <c r="C3021" s="321"/>
      <c r="D3021" s="322"/>
      <c r="E3021" s="322"/>
      <c r="F3021" s="322"/>
      <c r="G3021" s="322"/>
      <c r="H3021" s="322"/>
      <c r="I3021" s="322"/>
      <c r="J3021" s="322"/>
      <c r="K3021" s="322"/>
      <c r="L3021" s="322"/>
      <c r="M3021" s="322"/>
      <c r="N3021" s="322"/>
      <c r="O3021" s="322"/>
      <c r="P3021" s="322"/>
      <c r="Q3021" s="322"/>
      <c r="R3021" s="322"/>
      <c r="S3021" s="322"/>
      <c r="T3021" s="322"/>
      <c r="U3021" s="322"/>
    </row>
    <row r="3022" spans="3:21" ht="18">
      <c r="C3022" s="321"/>
      <c r="D3022" s="322"/>
      <c r="E3022" s="322"/>
      <c r="F3022" s="322"/>
      <c r="G3022" s="322"/>
      <c r="H3022" s="322"/>
      <c r="I3022" s="322"/>
      <c r="J3022" s="322"/>
      <c r="K3022" s="322"/>
      <c r="L3022" s="322"/>
      <c r="M3022" s="322"/>
      <c r="N3022" s="322"/>
      <c r="O3022" s="322"/>
      <c r="P3022" s="322"/>
      <c r="Q3022" s="322"/>
      <c r="R3022" s="322"/>
      <c r="S3022" s="322"/>
      <c r="T3022" s="322"/>
      <c r="U3022" s="322"/>
    </row>
    <row r="3023" spans="3:21" ht="18">
      <c r="C3023" s="321"/>
      <c r="D3023" s="322"/>
      <c r="E3023" s="322"/>
      <c r="F3023" s="322"/>
      <c r="G3023" s="322"/>
      <c r="H3023" s="322"/>
      <c r="I3023" s="322"/>
      <c r="J3023" s="322"/>
      <c r="K3023" s="322"/>
      <c r="L3023" s="322"/>
      <c r="M3023" s="322"/>
      <c r="N3023" s="322"/>
      <c r="O3023" s="322"/>
      <c r="P3023" s="322"/>
      <c r="Q3023" s="322"/>
      <c r="R3023" s="322"/>
      <c r="S3023" s="322"/>
      <c r="T3023" s="322"/>
      <c r="U3023" s="322"/>
    </row>
    <row r="3024" spans="3:21" ht="18">
      <c r="C3024" s="321"/>
      <c r="D3024" s="322"/>
      <c r="E3024" s="322"/>
      <c r="F3024" s="322"/>
      <c r="G3024" s="322"/>
      <c r="H3024" s="322"/>
      <c r="I3024" s="322"/>
      <c r="J3024" s="322"/>
      <c r="K3024" s="322"/>
      <c r="L3024" s="322"/>
      <c r="M3024" s="322"/>
      <c r="N3024" s="322"/>
      <c r="O3024" s="322"/>
      <c r="P3024" s="322"/>
      <c r="Q3024" s="322"/>
      <c r="R3024" s="322"/>
      <c r="S3024" s="322"/>
      <c r="T3024" s="322"/>
      <c r="U3024" s="322"/>
    </row>
    <row r="3025" spans="3:21" ht="18">
      <c r="C3025" s="321"/>
      <c r="D3025" s="322"/>
      <c r="E3025" s="322"/>
      <c r="F3025" s="322"/>
      <c r="G3025" s="322"/>
      <c r="H3025" s="322"/>
      <c r="I3025" s="322"/>
      <c r="J3025" s="322"/>
      <c r="K3025" s="322"/>
      <c r="L3025" s="322"/>
      <c r="M3025" s="322"/>
      <c r="N3025" s="322"/>
      <c r="O3025" s="322"/>
      <c r="P3025" s="322"/>
      <c r="Q3025" s="322"/>
      <c r="R3025" s="322"/>
      <c r="S3025" s="322"/>
      <c r="T3025" s="322"/>
      <c r="U3025" s="322"/>
    </row>
    <row r="3026" spans="3:21" ht="18">
      <c r="C3026" s="321"/>
      <c r="D3026" s="322"/>
      <c r="E3026" s="322"/>
      <c r="F3026" s="322"/>
      <c r="G3026" s="322"/>
      <c r="H3026" s="322"/>
      <c r="I3026" s="322"/>
      <c r="J3026" s="322"/>
      <c r="K3026" s="322"/>
      <c r="L3026" s="322"/>
      <c r="M3026" s="322"/>
      <c r="N3026" s="322"/>
      <c r="O3026" s="322"/>
      <c r="P3026" s="322"/>
      <c r="Q3026" s="322"/>
      <c r="R3026" s="322"/>
      <c r="S3026" s="322"/>
      <c r="T3026" s="322"/>
      <c r="U3026" s="322"/>
    </row>
    <row r="3027" spans="3:21" ht="18">
      <c r="C3027" s="321"/>
      <c r="D3027" s="322"/>
      <c r="E3027" s="322"/>
      <c r="F3027" s="322"/>
      <c r="G3027" s="322"/>
      <c r="H3027" s="322"/>
      <c r="I3027" s="322"/>
      <c r="J3027" s="322"/>
      <c r="K3027" s="322"/>
      <c r="L3027" s="322"/>
      <c r="M3027" s="322"/>
      <c r="N3027" s="322"/>
      <c r="O3027" s="322"/>
      <c r="P3027" s="322"/>
      <c r="Q3027" s="322"/>
      <c r="R3027" s="322"/>
      <c r="S3027" s="322"/>
      <c r="T3027" s="322"/>
      <c r="U3027" s="322"/>
    </row>
    <row r="3028" spans="3:21" ht="18">
      <c r="C3028" s="321"/>
      <c r="D3028" s="322"/>
      <c r="E3028" s="322"/>
      <c r="F3028" s="322"/>
      <c r="G3028" s="322"/>
      <c r="H3028" s="322"/>
      <c r="I3028" s="322"/>
      <c r="J3028" s="322"/>
      <c r="K3028" s="322"/>
      <c r="L3028" s="322"/>
      <c r="M3028" s="322"/>
      <c r="N3028" s="322"/>
      <c r="O3028" s="322"/>
      <c r="P3028" s="322"/>
      <c r="Q3028" s="322"/>
      <c r="R3028" s="322"/>
      <c r="S3028" s="322"/>
      <c r="T3028" s="322"/>
      <c r="U3028" s="322"/>
    </row>
    <row r="3029" spans="3:21" ht="18">
      <c r="C3029" s="321"/>
      <c r="D3029" s="322"/>
      <c r="E3029" s="322"/>
      <c r="F3029" s="322"/>
      <c r="G3029" s="322"/>
      <c r="H3029" s="322"/>
      <c r="I3029" s="322"/>
      <c r="J3029" s="322"/>
      <c r="K3029" s="322"/>
      <c r="L3029" s="322"/>
      <c r="M3029" s="322"/>
      <c r="N3029" s="322"/>
      <c r="O3029" s="322"/>
      <c r="P3029" s="322"/>
      <c r="Q3029" s="322"/>
      <c r="R3029" s="322"/>
      <c r="S3029" s="322"/>
      <c r="T3029" s="322"/>
      <c r="U3029" s="322"/>
    </row>
    <row r="3030" spans="3:21" ht="18">
      <c r="C3030" s="321"/>
      <c r="D3030" s="322"/>
      <c r="E3030" s="322"/>
      <c r="F3030" s="322"/>
      <c r="G3030" s="322"/>
      <c r="H3030" s="322"/>
      <c r="I3030" s="322"/>
      <c r="J3030" s="322"/>
      <c r="K3030" s="322"/>
      <c r="L3030" s="322"/>
      <c r="M3030" s="322"/>
      <c r="N3030" s="322"/>
      <c r="O3030" s="322"/>
      <c r="P3030" s="322"/>
      <c r="Q3030" s="322"/>
      <c r="R3030" s="322"/>
      <c r="S3030" s="322"/>
      <c r="T3030" s="322"/>
      <c r="U3030" s="322"/>
    </row>
    <row r="3031" spans="3:21" ht="18">
      <c r="C3031" s="321"/>
      <c r="D3031" s="322"/>
      <c r="E3031" s="322"/>
      <c r="F3031" s="322"/>
      <c r="G3031" s="322"/>
      <c r="H3031" s="322"/>
      <c r="I3031" s="322"/>
      <c r="J3031" s="322"/>
      <c r="K3031" s="322"/>
      <c r="L3031" s="322"/>
      <c r="M3031" s="322"/>
      <c r="N3031" s="322"/>
      <c r="O3031" s="322"/>
      <c r="P3031" s="322"/>
      <c r="Q3031" s="322"/>
      <c r="R3031" s="322"/>
      <c r="S3031" s="322"/>
      <c r="T3031" s="322"/>
      <c r="U3031" s="322"/>
    </row>
    <row r="3032" spans="3:21" ht="18">
      <c r="C3032" s="321"/>
      <c r="D3032" s="322"/>
      <c r="E3032" s="322"/>
      <c r="F3032" s="322"/>
      <c r="G3032" s="322"/>
      <c r="H3032" s="322"/>
      <c r="I3032" s="322"/>
      <c r="J3032" s="322"/>
      <c r="K3032" s="322"/>
      <c r="L3032" s="322"/>
      <c r="M3032" s="322"/>
      <c r="N3032" s="322"/>
      <c r="O3032" s="322"/>
      <c r="P3032" s="322"/>
      <c r="Q3032" s="322"/>
      <c r="R3032" s="322"/>
      <c r="S3032" s="322"/>
      <c r="T3032" s="322"/>
      <c r="U3032" s="322"/>
    </row>
    <row r="3033" spans="3:21" ht="18">
      <c r="C3033" s="321"/>
      <c r="D3033" s="322"/>
      <c r="E3033" s="322"/>
      <c r="F3033" s="322"/>
      <c r="G3033" s="322"/>
      <c r="H3033" s="322"/>
      <c r="I3033" s="322"/>
      <c r="J3033" s="322"/>
      <c r="K3033" s="322"/>
      <c r="L3033" s="322"/>
      <c r="M3033" s="322"/>
      <c r="N3033" s="322"/>
      <c r="O3033" s="322"/>
      <c r="P3033" s="322"/>
      <c r="Q3033" s="322"/>
      <c r="R3033" s="322"/>
      <c r="S3033" s="322"/>
      <c r="T3033" s="322"/>
      <c r="U3033" s="322"/>
    </row>
    <row r="3034" spans="3:21" ht="18">
      <c r="C3034" s="321"/>
      <c r="D3034" s="322"/>
      <c r="E3034" s="322"/>
      <c r="F3034" s="322"/>
      <c r="G3034" s="322"/>
      <c r="H3034" s="322"/>
      <c r="I3034" s="322"/>
      <c r="J3034" s="322"/>
      <c r="K3034" s="322"/>
      <c r="L3034" s="322"/>
      <c r="M3034" s="322"/>
      <c r="N3034" s="322"/>
      <c r="O3034" s="322"/>
      <c r="P3034" s="322"/>
      <c r="Q3034" s="322"/>
      <c r="R3034" s="322"/>
      <c r="S3034" s="322"/>
      <c r="T3034" s="322"/>
      <c r="U3034" s="322"/>
    </row>
    <row r="3035" spans="3:21" ht="18">
      <c r="C3035" s="321"/>
      <c r="D3035" s="322"/>
      <c r="E3035" s="322"/>
      <c r="F3035" s="322"/>
      <c r="G3035" s="322"/>
      <c r="H3035" s="322"/>
      <c r="I3035" s="322"/>
      <c r="J3035" s="322"/>
      <c r="K3035" s="322"/>
      <c r="L3035" s="322"/>
      <c r="M3035" s="322"/>
      <c r="N3035" s="322"/>
      <c r="O3035" s="322"/>
      <c r="P3035" s="322"/>
      <c r="Q3035" s="322"/>
      <c r="R3035" s="322"/>
      <c r="S3035" s="322"/>
      <c r="T3035" s="322"/>
      <c r="U3035" s="322"/>
    </row>
    <row r="3036" spans="3:21" ht="18">
      <c r="C3036" s="321"/>
      <c r="D3036" s="322"/>
      <c r="E3036" s="322"/>
      <c r="F3036" s="322"/>
      <c r="G3036" s="322"/>
      <c r="H3036" s="322"/>
      <c r="I3036" s="322"/>
      <c r="J3036" s="322"/>
      <c r="K3036" s="322"/>
      <c r="L3036" s="322"/>
      <c r="M3036" s="322"/>
      <c r="N3036" s="322"/>
      <c r="O3036" s="322"/>
      <c r="P3036" s="322"/>
      <c r="Q3036" s="322"/>
      <c r="R3036" s="322"/>
      <c r="S3036" s="322"/>
      <c r="T3036" s="322"/>
      <c r="U3036" s="322"/>
    </row>
    <row r="3037" spans="3:21" ht="18">
      <c r="C3037" s="321"/>
      <c r="D3037" s="322"/>
      <c r="E3037" s="322"/>
      <c r="F3037" s="322"/>
      <c r="G3037" s="322"/>
      <c r="H3037" s="322"/>
      <c r="I3037" s="322"/>
      <c r="J3037" s="322"/>
      <c r="K3037" s="322"/>
      <c r="L3037" s="322"/>
      <c r="M3037" s="322"/>
      <c r="N3037" s="322"/>
      <c r="O3037" s="322"/>
      <c r="P3037" s="322"/>
      <c r="Q3037" s="322"/>
      <c r="R3037" s="322"/>
      <c r="S3037" s="322"/>
      <c r="T3037" s="322"/>
      <c r="U3037" s="322"/>
    </row>
    <row r="3038" spans="3:21" ht="18">
      <c r="C3038" s="321"/>
      <c r="D3038" s="322"/>
      <c r="E3038" s="322"/>
      <c r="F3038" s="322"/>
      <c r="G3038" s="322"/>
      <c r="H3038" s="322"/>
      <c r="I3038" s="322"/>
      <c r="J3038" s="322"/>
      <c r="K3038" s="322"/>
      <c r="L3038" s="322"/>
      <c r="M3038" s="322"/>
      <c r="N3038" s="322"/>
      <c r="O3038" s="322"/>
      <c r="P3038" s="322"/>
      <c r="Q3038" s="322"/>
      <c r="R3038" s="322"/>
      <c r="S3038" s="322"/>
      <c r="T3038" s="322"/>
      <c r="U3038" s="322"/>
    </row>
    <row r="3039" spans="3:21" ht="18">
      <c r="C3039" s="321"/>
      <c r="D3039" s="322"/>
      <c r="E3039" s="322"/>
      <c r="F3039" s="322"/>
      <c r="G3039" s="322"/>
      <c r="H3039" s="322"/>
      <c r="I3039" s="322"/>
      <c r="J3039" s="322"/>
      <c r="K3039" s="322"/>
      <c r="L3039" s="322"/>
      <c r="M3039" s="322"/>
      <c r="N3039" s="322"/>
      <c r="O3039" s="322"/>
      <c r="P3039" s="322"/>
      <c r="Q3039" s="322"/>
      <c r="R3039" s="322"/>
      <c r="S3039" s="322"/>
      <c r="T3039" s="322"/>
      <c r="U3039" s="322"/>
    </row>
    <row r="3040" spans="3:21" ht="18">
      <c r="C3040" s="321"/>
      <c r="D3040" s="322"/>
      <c r="E3040" s="322"/>
      <c r="F3040" s="322"/>
      <c r="G3040" s="322"/>
      <c r="H3040" s="322"/>
      <c r="I3040" s="322"/>
      <c r="J3040" s="322"/>
      <c r="K3040" s="322"/>
      <c r="L3040" s="322"/>
      <c r="M3040" s="322"/>
      <c r="N3040" s="322"/>
      <c r="O3040" s="322"/>
      <c r="P3040" s="322"/>
      <c r="Q3040" s="322"/>
      <c r="R3040" s="322"/>
      <c r="S3040" s="322"/>
      <c r="T3040" s="322"/>
      <c r="U3040" s="322"/>
    </row>
    <row r="3041" spans="3:21" ht="18">
      <c r="C3041" s="321"/>
      <c r="D3041" s="322"/>
      <c r="E3041" s="322"/>
      <c r="F3041" s="322"/>
      <c r="G3041" s="322"/>
      <c r="H3041" s="322"/>
      <c r="I3041" s="322"/>
      <c r="J3041" s="322"/>
      <c r="K3041" s="322"/>
      <c r="L3041" s="322"/>
      <c r="M3041" s="322"/>
      <c r="N3041" s="322"/>
      <c r="O3041" s="322"/>
      <c r="P3041" s="322"/>
      <c r="Q3041" s="322"/>
      <c r="R3041" s="322"/>
      <c r="S3041" s="322"/>
      <c r="T3041" s="322"/>
      <c r="U3041" s="322"/>
    </row>
    <row r="3042" spans="3:21" ht="18">
      <c r="C3042" s="321"/>
      <c r="D3042" s="322"/>
      <c r="E3042" s="322"/>
      <c r="F3042" s="322"/>
      <c r="G3042" s="322"/>
      <c r="H3042" s="322"/>
      <c r="I3042" s="322"/>
      <c r="J3042" s="322"/>
      <c r="K3042" s="322"/>
      <c r="L3042" s="322"/>
      <c r="M3042" s="322"/>
      <c r="N3042" s="322"/>
      <c r="O3042" s="322"/>
      <c r="P3042" s="322"/>
      <c r="Q3042" s="322"/>
      <c r="R3042" s="322"/>
      <c r="S3042" s="322"/>
      <c r="T3042" s="322"/>
      <c r="U3042" s="322"/>
    </row>
    <row r="3043" spans="3:21" ht="18">
      <c r="C3043" s="321"/>
      <c r="D3043" s="322"/>
      <c r="E3043" s="322"/>
      <c r="F3043" s="322"/>
      <c r="G3043" s="322"/>
      <c r="H3043" s="322"/>
      <c r="I3043" s="322"/>
      <c r="J3043" s="322"/>
      <c r="K3043" s="322"/>
      <c r="L3043" s="322"/>
      <c r="M3043" s="322"/>
      <c r="N3043" s="322"/>
      <c r="O3043" s="322"/>
      <c r="P3043" s="322"/>
      <c r="Q3043" s="322"/>
      <c r="R3043" s="322"/>
      <c r="S3043" s="322"/>
      <c r="T3043" s="322"/>
      <c r="U3043" s="322"/>
    </row>
    <row r="3044" spans="3:21" ht="18">
      <c r="C3044" s="321"/>
      <c r="D3044" s="322"/>
      <c r="E3044" s="322"/>
      <c r="F3044" s="322"/>
      <c r="G3044" s="322"/>
      <c r="H3044" s="322"/>
      <c r="I3044" s="322"/>
      <c r="J3044" s="322"/>
      <c r="K3044" s="322"/>
      <c r="L3044" s="322"/>
      <c r="M3044" s="322"/>
      <c r="N3044" s="322"/>
      <c r="O3044" s="322"/>
      <c r="P3044" s="322"/>
      <c r="Q3044" s="322"/>
      <c r="R3044" s="322"/>
      <c r="S3044" s="322"/>
      <c r="T3044" s="322"/>
      <c r="U3044" s="322"/>
    </row>
    <row r="3045" spans="3:21" ht="18">
      <c r="C3045" s="321"/>
      <c r="D3045" s="322"/>
      <c r="E3045" s="322"/>
      <c r="F3045" s="322"/>
      <c r="G3045" s="322"/>
      <c r="H3045" s="322"/>
      <c r="I3045" s="322"/>
      <c r="J3045" s="322"/>
      <c r="K3045" s="322"/>
      <c r="L3045" s="322"/>
      <c r="M3045" s="322"/>
      <c r="N3045" s="322"/>
      <c r="O3045" s="322"/>
      <c r="P3045" s="322"/>
      <c r="Q3045" s="322"/>
      <c r="R3045" s="322"/>
      <c r="S3045" s="322"/>
      <c r="T3045" s="322"/>
      <c r="U3045" s="322"/>
    </row>
    <row r="3046" spans="3:21" ht="18">
      <c r="C3046" s="321"/>
      <c r="D3046" s="322"/>
      <c r="E3046" s="322"/>
      <c r="F3046" s="322"/>
      <c r="G3046" s="322"/>
      <c r="H3046" s="322"/>
      <c r="I3046" s="322"/>
      <c r="J3046" s="322"/>
      <c r="K3046" s="322"/>
      <c r="L3046" s="322"/>
      <c r="M3046" s="322"/>
      <c r="N3046" s="322"/>
      <c r="O3046" s="322"/>
      <c r="P3046" s="322"/>
      <c r="Q3046" s="322"/>
      <c r="R3046" s="322"/>
      <c r="S3046" s="322"/>
      <c r="T3046" s="322"/>
      <c r="U3046" s="322"/>
    </row>
    <row r="3047" spans="3:21" ht="18">
      <c r="C3047" s="321"/>
      <c r="D3047" s="322"/>
      <c r="E3047" s="322"/>
      <c r="F3047" s="322"/>
      <c r="G3047" s="322"/>
      <c r="H3047" s="322"/>
      <c r="I3047" s="322"/>
      <c r="J3047" s="322"/>
      <c r="K3047" s="322"/>
      <c r="L3047" s="322"/>
      <c r="M3047" s="322"/>
      <c r="N3047" s="322"/>
      <c r="O3047" s="322"/>
      <c r="P3047" s="322"/>
      <c r="Q3047" s="322"/>
      <c r="R3047" s="322"/>
      <c r="S3047" s="322"/>
      <c r="T3047" s="322"/>
      <c r="U3047" s="322"/>
    </row>
    <row r="3048" spans="3:21" ht="18">
      <c r="C3048" s="321"/>
      <c r="D3048" s="322"/>
      <c r="E3048" s="322"/>
      <c r="F3048" s="322"/>
      <c r="G3048" s="322"/>
      <c r="H3048" s="322"/>
      <c r="I3048" s="322"/>
      <c r="J3048" s="322"/>
      <c r="K3048" s="322"/>
      <c r="L3048" s="322"/>
      <c r="M3048" s="322"/>
      <c r="N3048" s="322"/>
      <c r="O3048" s="322"/>
      <c r="P3048" s="322"/>
      <c r="Q3048" s="322"/>
      <c r="R3048" s="322"/>
      <c r="S3048" s="322"/>
      <c r="T3048" s="322"/>
      <c r="U3048" s="322"/>
    </row>
    <row r="3049" spans="3:21" ht="18">
      <c r="C3049" s="321"/>
      <c r="D3049" s="322"/>
      <c r="E3049" s="322"/>
      <c r="F3049" s="322"/>
      <c r="G3049" s="322"/>
      <c r="H3049" s="322"/>
      <c r="I3049" s="322"/>
      <c r="J3049" s="322"/>
      <c r="K3049" s="322"/>
      <c r="L3049" s="322"/>
      <c r="M3049" s="322"/>
      <c r="N3049" s="322"/>
      <c r="O3049" s="322"/>
      <c r="P3049" s="322"/>
      <c r="Q3049" s="322"/>
      <c r="R3049" s="322"/>
      <c r="S3049" s="322"/>
      <c r="T3049" s="322"/>
      <c r="U3049" s="322"/>
    </row>
    <row r="3050" spans="3:21" ht="18">
      <c r="C3050" s="321"/>
      <c r="D3050" s="322"/>
      <c r="E3050" s="322"/>
      <c r="F3050" s="322"/>
      <c r="G3050" s="322"/>
      <c r="H3050" s="322"/>
      <c r="I3050" s="322"/>
      <c r="J3050" s="322"/>
      <c r="K3050" s="322"/>
      <c r="L3050" s="322"/>
      <c r="M3050" s="322"/>
      <c r="N3050" s="322"/>
      <c r="O3050" s="322"/>
      <c r="P3050" s="322"/>
      <c r="Q3050" s="322"/>
      <c r="R3050" s="322"/>
      <c r="S3050" s="322"/>
      <c r="T3050" s="322"/>
      <c r="U3050" s="322"/>
    </row>
    <row r="3051" spans="3:21" ht="18">
      <c r="C3051" s="321"/>
      <c r="D3051" s="322"/>
      <c r="E3051" s="322"/>
      <c r="F3051" s="322"/>
      <c r="G3051" s="322"/>
      <c r="H3051" s="322"/>
      <c r="I3051" s="322"/>
      <c r="J3051" s="322"/>
      <c r="K3051" s="322"/>
      <c r="L3051" s="322"/>
      <c r="M3051" s="322"/>
      <c r="N3051" s="322"/>
      <c r="O3051" s="322"/>
      <c r="P3051" s="322"/>
      <c r="Q3051" s="322"/>
      <c r="R3051" s="322"/>
      <c r="S3051" s="322"/>
      <c r="T3051" s="322"/>
      <c r="U3051" s="322"/>
    </row>
    <row r="3052" spans="3:21" ht="18">
      <c r="C3052" s="321"/>
      <c r="D3052" s="322"/>
      <c r="E3052" s="322"/>
      <c r="F3052" s="322"/>
      <c r="G3052" s="322"/>
      <c r="H3052" s="322"/>
      <c r="I3052" s="322"/>
      <c r="J3052" s="322"/>
      <c r="K3052" s="322"/>
      <c r="L3052" s="322"/>
      <c r="M3052" s="322"/>
      <c r="N3052" s="322"/>
      <c r="O3052" s="322"/>
      <c r="P3052" s="322"/>
      <c r="Q3052" s="322"/>
      <c r="R3052" s="322"/>
      <c r="S3052" s="322"/>
      <c r="T3052" s="322"/>
      <c r="U3052" s="322"/>
    </row>
    <row r="3053" spans="3:21" ht="18">
      <c r="C3053" s="321"/>
      <c r="D3053" s="322"/>
      <c r="E3053" s="322"/>
      <c r="F3053" s="322"/>
      <c r="G3053" s="322"/>
      <c r="H3053" s="322"/>
      <c r="I3053" s="322"/>
      <c r="J3053" s="322"/>
      <c r="K3053" s="322"/>
      <c r="L3053" s="322"/>
      <c r="M3053" s="322"/>
      <c r="N3053" s="322"/>
      <c r="O3053" s="322"/>
      <c r="P3053" s="322"/>
      <c r="Q3053" s="322"/>
      <c r="R3053" s="322"/>
      <c r="S3053" s="322"/>
      <c r="T3053" s="322"/>
      <c r="U3053" s="322"/>
    </row>
    <row r="3054" spans="3:21" ht="18">
      <c r="C3054" s="321"/>
      <c r="D3054" s="322"/>
      <c r="E3054" s="322"/>
      <c r="F3054" s="322"/>
      <c r="G3054" s="322"/>
      <c r="H3054" s="322"/>
      <c r="I3054" s="322"/>
      <c r="J3054" s="322"/>
      <c r="K3054" s="322"/>
      <c r="L3054" s="322"/>
      <c r="M3054" s="322"/>
      <c r="N3054" s="322"/>
      <c r="O3054" s="322"/>
      <c r="P3054" s="322"/>
      <c r="Q3054" s="322"/>
      <c r="R3054" s="322"/>
      <c r="S3054" s="322"/>
      <c r="T3054" s="322"/>
      <c r="U3054" s="322"/>
    </row>
    <row r="3055" spans="3:21" ht="18">
      <c r="C3055" s="321"/>
      <c r="D3055" s="322"/>
      <c r="E3055" s="322"/>
      <c r="F3055" s="322"/>
      <c r="G3055" s="322"/>
      <c r="H3055" s="322"/>
      <c r="I3055" s="322"/>
      <c r="J3055" s="322"/>
      <c r="K3055" s="322"/>
      <c r="L3055" s="322"/>
      <c r="M3055" s="322"/>
      <c r="N3055" s="322"/>
      <c r="O3055" s="322"/>
      <c r="P3055" s="322"/>
      <c r="Q3055" s="322"/>
      <c r="R3055" s="322"/>
      <c r="S3055" s="322"/>
      <c r="T3055" s="322"/>
      <c r="U3055" s="322"/>
    </row>
    <row r="3056" spans="3:21" ht="18">
      <c r="C3056" s="321"/>
      <c r="D3056" s="322"/>
      <c r="E3056" s="322"/>
      <c r="F3056" s="322"/>
      <c r="G3056" s="322"/>
      <c r="H3056" s="322"/>
      <c r="I3056" s="322"/>
      <c r="J3056" s="322"/>
      <c r="K3056" s="322"/>
      <c r="L3056" s="322"/>
      <c r="M3056" s="322"/>
      <c r="N3056" s="322"/>
      <c r="O3056" s="322"/>
      <c r="P3056" s="322"/>
      <c r="Q3056" s="322"/>
      <c r="R3056" s="322"/>
      <c r="S3056" s="322"/>
      <c r="T3056" s="322"/>
      <c r="U3056" s="322"/>
    </row>
    <row r="3057" spans="3:21" ht="18">
      <c r="C3057" s="321"/>
      <c r="D3057" s="322"/>
      <c r="E3057" s="322"/>
      <c r="F3057" s="322"/>
      <c r="G3057" s="322"/>
      <c r="H3057" s="322"/>
      <c r="I3057" s="322"/>
      <c r="J3057" s="322"/>
      <c r="K3057" s="322"/>
      <c r="L3057" s="322"/>
      <c r="M3057" s="322"/>
      <c r="N3057" s="322"/>
      <c r="O3057" s="322"/>
      <c r="P3057" s="322"/>
      <c r="Q3057" s="322"/>
      <c r="R3057" s="322"/>
      <c r="S3057" s="322"/>
      <c r="T3057" s="322"/>
      <c r="U3057" s="322"/>
    </row>
    <row r="3058" spans="3:21" ht="18">
      <c r="C3058" s="321"/>
      <c r="D3058" s="322"/>
      <c r="E3058" s="322"/>
      <c r="F3058" s="322"/>
      <c r="G3058" s="322"/>
      <c r="H3058" s="322"/>
      <c r="I3058" s="322"/>
      <c r="J3058" s="322"/>
      <c r="K3058" s="322"/>
      <c r="L3058" s="322"/>
      <c r="M3058" s="322"/>
      <c r="N3058" s="322"/>
      <c r="O3058" s="322"/>
      <c r="P3058" s="322"/>
      <c r="Q3058" s="322"/>
      <c r="R3058" s="322"/>
      <c r="S3058" s="322"/>
      <c r="T3058" s="322"/>
      <c r="U3058" s="322"/>
    </row>
    <row r="3059" spans="3:21" ht="18">
      <c r="C3059" s="321"/>
      <c r="D3059" s="322"/>
      <c r="E3059" s="322"/>
      <c r="F3059" s="322"/>
      <c r="G3059" s="322"/>
      <c r="H3059" s="322"/>
      <c r="I3059" s="322"/>
      <c r="J3059" s="322"/>
      <c r="K3059" s="322"/>
      <c r="L3059" s="322"/>
      <c r="M3059" s="322"/>
      <c r="N3059" s="322"/>
      <c r="O3059" s="322"/>
      <c r="P3059" s="322"/>
      <c r="Q3059" s="322"/>
      <c r="R3059" s="322"/>
      <c r="S3059" s="322"/>
      <c r="T3059" s="322"/>
      <c r="U3059" s="322"/>
    </row>
    <row r="3060" spans="3:21" ht="18">
      <c r="C3060" s="321"/>
      <c r="D3060" s="322"/>
      <c r="E3060" s="322"/>
      <c r="F3060" s="322"/>
      <c r="G3060" s="322"/>
      <c r="H3060" s="322"/>
      <c r="I3060" s="322"/>
      <c r="J3060" s="322"/>
      <c r="K3060" s="322"/>
      <c r="L3060" s="322"/>
      <c r="M3060" s="322"/>
      <c r="N3060" s="322"/>
      <c r="O3060" s="322"/>
      <c r="P3060" s="322"/>
      <c r="Q3060" s="322"/>
      <c r="R3060" s="322"/>
      <c r="S3060" s="322"/>
      <c r="T3060" s="322"/>
      <c r="U3060" s="322"/>
    </row>
    <row r="3061" spans="3:21" ht="18">
      <c r="C3061" s="321"/>
      <c r="D3061" s="322"/>
      <c r="E3061" s="322"/>
      <c r="F3061" s="322"/>
      <c r="G3061" s="322"/>
      <c r="H3061" s="322"/>
      <c r="I3061" s="322"/>
      <c r="J3061" s="322"/>
      <c r="K3061" s="322"/>
      <c r="L3061" s="322"/>
      <c r="M3061" s="322"/>
      <c r="N3061" s="322"/>
      <c r="O3061" s="322"/>
      <c r="P3061" s="322"/>
      <c r="Q3061" s="322"/>
      <c r="R3061" s="322"/>
      <c r="S3061" s="322"/>
      <c r="T3061" s="322"/>
      <c r="U3061" s="322"/>
    </row>
    <row r="3062" spans="3:21" ht="18">
      <c r="C3062" s="321"/>
      <c r="D3062" s="322"/>
      <c r="E3062" s="322"/>
      <c r="F3062" s="322"/>
      <c r="G3062" s="322"/>
      <c r="H3062" s="322"/>
      <c r="I3062" s="322"/>
      <c r="J3062" s="322"/>
      <c r="K3062" s="322"/>
      <c r="L3062" s="322"/>
      <c r="M3062" s="322"/>
      <c r="N3062" s="322"/>
      <c r="O3062" s="322"/>
      <c r="P3062" s="322"/>
      <c r="Q3062" s="322"/>
      <c r="R3062" s="322"/>
      <c r="S3062" s="322"/>
      <c r="T3062" s="322"/>
      <c r="U3062" s="322"/>
    </row>
    <row r="3063" spans="3:21" ht="18">
      <c r="C3063" s="321"/>
      <c r="D3063" s="322"/>
      <c r="E3063" s="322"/>
      <c r="F3063" s="322"/>
      <c r="G3063" s="322"/>
      <c r="H3063" s="322"/>
      <c r="I3063" s="322"/>
      <c r="J3063" s="322"/>
      <c r="K3063" s="322"/>
      <c r="L3063" s="322"/>
      <c r="M3063" s="322"/>
      <c r="N3063" s="322"/>
      <c r="O3063" s="322"/>
      <c r="P3063" s="322"/>
      <c r="Q3063" s="322"/>
      <c r="R3063" s="322"/>
      <c r="S3063" s="322"/>
      <c r="T3063" s="322"/>
      <c r="U3063" s="322"/>
    </row>
    <row r="3064" spans="3:21" ht="18">
      <c r="C3064" s="321"/>
      <c r="D3064" s="322"/>
      <c r="E3064" s="322"/>
      <c r="F3064" s="322"/>
      <c r="G3064" s="322"/>
      <c r="H3064" s="322"/>
      <c r="I3064" s="322"/>
      <c r="J3064" s="322"/>
      <c r="K3064" s="322"/>
      <c r="L3064" s="322"/>
      <c r="M3064" s="322"/>
      <c r="N3064" s="322"/>
      <c r="O3064" s="322"/>
      <c r="P3064" s="322"/>
      <c r="Q3064" s="322"/>
      <c r="R3064" s="322"/>
      <c r="S3064" s="322"/>
      <c r="T3064" s="322"/>
      <c r="U3064" s="322"/>
    </row>
    <row r="3065" spans="3:21" ht="18">
      <c r="C3065" s="321"/>
      <c r="D3065" s="322"/>
      <c r="E3065" s="322"/>
      <c r="F3065" s="322"/>
      <c r="G3065" s="322"/>
      <c r="H3065" s="322"/>
      <c r="I3065" s="322"/>
      <c r="J3065" s="322"/>
      <c r="K3065" s="322"/>
      <c r="L3065" s="322"/>
      <c r="M3065" s="322"/>
      <c r="N3065" s="322"/>
      <c r="O3065" s="322"/>
      <c r="P3065" s="322"/>
      <c r="Q3065" s="322"/>
      <c r="R3065" s="322"/>
      <c r="S3065" s="322"/>
      <c r="T3065" s="322"/>
      <c r="U3065" s="322"/>
    </row>
    <row r="3066" spans="3:21" ht="18">
      <c r="C3066" s="321"/>
      <c r="D3066" s="322"/>
      <c r="E3066" s="322"/>
      <c r="F3066" s="322"/>
      <c r="G3066" s="322"/>
      <c r="H3066" s="322"/>
      <c r="I3066" s="322"/>
      <c r="J3066" s="322"/>
      <c r="K3066" s="322"/>
      <c r="L3066" s="322"/>
      <c r="M3066" s="322"/>
      <c r="N3066" s="322"/>
      <c r="O3066" s="322"/>
      <c r="P3066" s="322"/>
      <c r="Q3066" s="322"/>
      <c r="R3066" s="322"/>
      <c r="S3066" s="322"/>
      <c r="T3066" s="322"/>
      <c r="U3066" s="322"/>
    </row>
    <row r="3067" spans="3:21" ht="18">
      <c r="C3067" s="321"/>
      <c r="D3067" s="322"/>
      <c r="E3067" s="322"/>
      <c r="F3067" s="322"/>
      <c r="G3067" s="322"/>
      <c r="H3067" s="322"/>
      <c r="I3067" s="322"/>
      <c r="J3067" s="322"/>
      <c r="K3067" s="322"/>
      <c r="L3067" s="322"/>
      <c r="M3067" s="322"/>
      <c r="N3067" s="322"/>
      <c r="O3067" s="322"/>
      <c r="P3067" s="322"/>
      <c r="Q3067" s="322"/>
      <c r="R3067" s="322"/>
      <c r="S3067" s="322"/>
      <c r="T3067" s="322"/>
      <c r="U3067" s="322"/>
    </row>
    <row r="3068" spans="3:21" ht="18">
      <c r="C3068" s="321"/>
      <c r="D3068" s="322"/>
      <c r="E3068" s="322"/>
      <c r="F3068" s="322"/>
      <c r="G3068" s="322"/>
      <c r="H3068" s="322"/>
      <c r="I3068" s="322"/>
      <c r="J3068" s="322"/>
      <c r="K3068" s="322"/>
      <c r="L3068" s="322"/>
      <c r="M3068" s="322"/>
      <c r="N3068" s="322"/>
      <c r="O3068" s="322"/>
      <c r="P3068" s="322"/>
      <c r="Q3068" s="322"/>
      <c r="R3068" s="322"/>
      <c r="S3068" s="322"/>
      <c r="T3068" s="322"/>
      <c r="U3068" s="322"/>
    </row>
    <row r="3069" spans="3:21" ht="18">
      <c r="C3069" s="321"/>
      <c r="D3069" s="322"/>
      <c r="E3069" s="322"/>
      <c r="F3069" s="322"/>
      <c r="G3069" s="322"/>
      <c r="H3069" s="322"/>
      <c r="I3069" s="322"/>
      <c r="J3069" s="322"/>
      <c r="K3069" s="322"/>
      <c r="L3069" s="322"/>
      <c r="M3069" s="322"/>
      <c r="N3069" s="322"/>
      <c r="O3069" s="322"/>
      <c r="P3069" s="322"/>
      <c r="Q3069" s="322"/>
      <c r="R3069" s="322"/>
      <c r="S3069" s="322"/>
      <c r="T3069" s="322"/>
      <c r="U3069" s="322"/>
    </row>
    <row r="3070" spans="3:21" ht="18">
      <c r="C3070" s="321"/>
      <c r="D3070" s="322"/>
      <c r="E3070" s="322"/>
      <c r="F3070" s="322"/>
      <c r="G3070" s="322"/>
      <c r="H3070" s="322"/>
      <c r="I3070" s="322"/>
      <c r="J3070" s="322"/>
      <c r="K3070" s="322"/>
      <c r="L3070" s="322"/>
      <c r="M3070" s="322"/>
      <c r="N3070" s="322"/>
      <c r="O3070" s="322"/>
      <c r="P3070" s="322"/>
      <c r="Q3070" s="322"/>
      <c r="R3070" s="322"/>
      <c r="S3070" s="322"/>
      <c r="T3070" s="322"/>
      <c r="U3070" s="322"/>
    </row>
    <row r="3071" spans="3:21" ht="18">
      <c r="C3071" s="321"/>
      <c r="D3071" s="322"/>
      <c r="E3071" s="322"/>
      <c r="F3071" s="322"/>
      <c r="G3071" s="322"/>
      <c r="H3071" s="322"/>
      <c r="I3071" s="322"/>
      <c r="J3071" s="322"/>
      <c r="K3071" s="322"/>
      <c r="L3071" s="322"/>
      <c r="M3071" s="322"/>
      <c r="N3071" s="322"/>
      <c r="O3071" s="322"/>
      <c r="P3071" s="322"/>
      <c r="Q3071" s="322"/>
      <c r="R3071" s="322"/>
      <c r="S3071" s="322"/>
      <c r="T3071" s="322"/>
      <c r="U3071" s="322"/>
    </row>
    <row r="3072" spans="3:21" ht="18">
      <c r="C3072" s="321"/>
      <c r="D3072" s="322"/>
      <c r="E3072" s="322"/>
      <c r="F3072" s="322"/>
      <c r="G3072" s="322"/>
      <c r="H3072" s="322"/>
      <c r="I3072" s="322"/>
      <c r="J3072" s="322"/>
      <c r="K3072" s="322"/>
      <c r="L3072" s="322"/>
      <c r="M3072" s="322"/>
      <c r="N3072" s="322"/>
      <c r="O3072" s="322"/>
      <c r="P3072" s="322"/>
      <c r="Q3072" s="322"/>
      <c r="R3072" s="322"/>
      <c r="S3072" s="322"/>
      <c r="T3072" s="322"/>
      <c r="U3072" s="322"/>
    </row>
    <row r="3073" spans="3:21" ht="18">
      <c r="C3073" s="321"/>
      <c r="D3073" s="322"/>
      <c r="E3073" s="322"/>
      <c r="F3073" s="322"/>
      <c r="G3073" s="322"/>
      <c r="H3073" s="322"/>
      <c r="I3073" s="322"/>
      <c r="J3073" s="322"/>
      <c r="K3073" s="322"/>
      <c r="L3073" s="322"/>
      <c r="M3073" s="322"/>
      <c r="N3073" s="322"/>
      <c r="O3073" s="322"/>
      <c r="P3073" s="322"/>
      <c r="Q3073" s="322"/>
      <c r="R3073" s="322"/>
      <c r="S3073" s="322"/>
      <c r="T3073" s="322"/>
      <c r="U3073" s="322"/>
    </row>
    <row r="3074" spans="3:21" ht="18">
      <c r="C3074" s="321"/>
      <c r="D3074" s="322"/>
      <c r="E3074" s="322"/>
      <c r="F3074" s="322"/>
      <c r="G3074" s="322"/>
      <c r="H3074" s="322"/>
      <c r="I3074" s="322"/>
      <c r="J3074" s="322"/>
      <c r="K3074" s="322"/>
      <c r="L3074" s="322"/>
      <c r="M3074" s="322"/>
      <c r="N3074" s="322"/>
      <c r="O3074" s="322"/>
      <c r="P3074" s="322"/>
      <c r="Q3074" s="322"/>
      <c r="R3074" s="322"/>
      <c r="S3074" s="322"/>
      <c r="T3074" s="322"/>
      <c r="U3074" s="322"/>
    </row>
    <row r="3075" spans="3:21" ht="18">
      <c r="C3075" s="321"/>
      <c r="D3075" s="322"/>
      <c r="E3075" s="322"/>
      <c r="F3075" s="322"/>
      <c r="G3075" s="322"/>
      <c r="H3075" s="322"/>
      <c r="I3075" s="322"/>
      <c r="J3075" s="322"/>
      <c r="K3075" s="322"/>
      <c r="L3075" s="322"/>
      <c r="M3075" s="322"/>
      <c r="N3075" s="322"/>
      <c r="O3075" s="322"/>
      <c r="P3075" s="322"/>
      <c r="Q3075" s="322"/>
      <c r="R3075" s="322"/>
      <c r="S3075" s="322"/>
      <c r="T3075" s="322"/>
      <c r="U3075" s="322"/>
    </row>
    <row r="3076" spans="3:21" ht="18">
      <c r="C3076" s="321"/>
      <c r="D3076" s="322"/>
      <c r="E3076" s="322"/>
      <c r="F3076" s="322"/>
      <c r="G3076" s="322"/>
      <c r="H3076" s="322"/>
      <c r="I3076" s="322"/>
      <c r="J3076" s="322"/>
      <c r="K3076" s="322"/>
      <c r="L3076" s="322"/>
      <c r="M3076" s="322"/>
      <c r="N3076" s="322"/>
      <c r="O3076" s="322"/>
      <c r="P3076" s="322"/>
      <c r="Q3076" s="322"/>
      <c r="R3076" s="322"/>
      <c r="S3076" s="322"/>
      <c r="T3076" s="322"/>
      <c r="U3076" s="322"/>
    </row>
    <row r="3077" spans="3:21" ht="18">
      <c r="C3077" s="321"/>
      <c r="D3077" s="322"/>
      <c r="E3077" s="322"/>
      <c r="F3077" s="322"/>
      <c r="G3077" s="322"/>
      <c r="H3077" s="322"/>
      <c r="I3077" s="322"/>
      <c r="J3077" s="322"/>
      <c r="K3077" s="322"/>
      <c r="L3077" s="322"/>
      <c r="M3077" s="322"/>
      <c r="N3077" s="322"/>
      <c r="O3077" s="322"/>
      <c r="P3077" s="322"/>
      <c r="Q3077" s="322"/>
      <c r="R3077" s="322"/>
      <c r="S3077" s="322"/>
      <c r="T3077" s="322"/>
      <c r="U3077" s="322"/>
    </row>
    <row r="3078" spans="3:21" ht="18">
      <c r="C3078" s="321"/>
      <c r="D3078" s="322"/>
      <c r="E3078" s="322"/>
      <c r="F3078" s="322"/>
      <c r="G3078" s="322"/>
      <c r="H3078" s="322"/>
      <c r="I3078" s="322"/>
      <c r="J3078" s="322"/>
      <c r="K3078" s="322"/>
      <c r="L3078" s="322"/>
      <c r="M3078" s="322"/>
      <c r="N3078" s="322"/>
      <c r="O3078" s="322"/>
      <c r="P3078" s="322"/>
      <c r="Q3078" s="322"/>
      <c r="R3078" s="322"/>
      <c r="S3078" s="322"/>
      <c r="T3078" s="322"/>
      <c r="U3078" s="322"/>
    </row>
    <row r="3079" spans="3:21" ht="18">
      <c r="C3079" s="321"/>
      <c r="D3079" s="322"/>
      <c r="E3079" s="322"/>
      <c r="F3079" s="322"/>
      <c r="G3079" s="322"/>
      <c r="H3079" s="322"/>
      <c r="I3079" s="322"/>
      <c r="J3079" s="322"/>
      <c r="K3079" s="322"/>
      <c r="L3079" s="322"/>
      <c r="M3079" s="322"/>
      <c r="N3079" s="322"/>
      <c r="O3079" s="322"/>
      <c r="P3079" s="322"/>
      <c r="Q3079" s="322"/>
      <c r="R3079" s="322"/>
      <c r="S3079" s="322"/>
      <c r="T3079" s="322"/>
      <c r="U3079" s="322"/>
    </row>
    <row r="3080" spans="3:21" ht="18">
      <c r="C3080" s="321"/>
      <c r="D3080" s="322"/>
      <c r="E3080" s="322"/>
      <c r="F3080" s="322"/>
      <c r="G3080" s="322"/>
      <c r="H3080" s="322"/>
      <c r="I3080" s="322"/>
      <c r="J3080" s="322"/>
      <c r="K3080" s="322"/>
      <c r="L3080" s="322"/>
      <c r="M3080" s="322"/>
      <c r="N3080" s="322"/>
      <c r="O3080" s="322"/>
      <c r="P3080" s="322"/>
      <c r="Q3080" s="322"/>
      <c r="R3080" s="322"/>
      <c r="S3080" s="322"/>
      <c r="T3080" s="322"/>
      <c r="U3080" s="322"/>
    </row>
    <row r="3081" spans="3:21" ht="18">
      <c r="C3081" s="321"/>
      <c r="D3081" s="322"/>
      <c r="E3081" s="322"/>
      <c r="F3081" s="322"/>
      <c r="G3081" s="322"/>
      <c r="H3081" s="322"/>
      <c r="I3081" s="322"/>
      <c r="J3081" s="322"/>
      <c r="K3081" s="322"/>
      <c r="L3081" s="322"/>
      <c r="M3081" s="322"/>
      <c r="N3081" s="322"/>
      <c r="O3081" s="322"/>
      <c r="P3081" s="322"/>
      <c r="Q3081" s="322"/>
      <c r="R3081" s="322"/>
      <c r="S3081" s="322"/>
      <c r="T3081" s="322"/>
      <c r="U3081" s="322"/>
    </row>
    <row r="3082" spans="3:21" ht="18">
      <c r="C3082" s="321"/>
      <c r="D3082" s="322"/>
      <c r="E3082" s="322"/>
      <c r="F3082" s="322"/>
      <c r="G3082" s="322"/>
      <c r="H3082" s="322"/>
      <c r="I3082" s="322"/>
      <c r="J3082" s="322"/>
      <c r="K3082" s="322"/>
      <c r="L3082" s="322"/>
      <c r="M3082" s="322"/>
      <c r="N3082" s="322"/>
      <c r="O3082" s="322"/>
      <c r="P3082" s="322"/>
      <c r="Q3082" s="322"/>
      <c r="R3082" s="322"/>
      <c r="S3082" s="322"/>
      <c r="T3082" s="322"/>
      <c r="U3082" s="322"/>
    </row>
    <row r="3083" spans="3:21" ht="18">
      <c r="C3083" s="321"/>
      <c r="D3083" s="322"/>
      <c r="E3083" s="322"/>
      <c r="F3083" s="322"/>
      <c r="G3083" s="322"/>
      <c r="H3083" s="322"/>
      <c r="I3083" s="322"/>
      <c r="J3083" s="322"/>
      <c r="K3083" s="322"/>
      <c r="L3083" s="322"/>
      <c r="M3083" s="322"/>
      <c r="N3083" s="322"/>
      <c r="O3083" s="322"/>
      <c r="P3083" s="322"/>
      <c r="Q3083" s="322"/>
      <c r="R3083" s="322"/>
      <c r="S3083" s="322"/>
      <c r="T3083" s="322"/>
      <c r="U3083" s="322"/>
    </row>
    <row r="3084" spans="3:21" ht="18">
      <c r="C3084" s="321"/>
      <c r="D3084" s="322"/>
      <c r="E3084" s="322"/>
      <c r="F3084" s="322"/>
      <c r="G3084" s="322"/>
      <c r="H3084" s="322"/>
      <c r="I3084" s="322"/>
      <c r="J3084" s="322"/>
      <c r="K3084" s="322"/>
      <c r="L3084" s="322"/>
      <c r="M3084" s="322"/>
      <c r="N3084" s="322"/>
      <c r="O3084" s="322"/>
      <c r="P3084" s="322"/>
      <c r="Q3084" s="322"/>
      <c r="R3084" s="322"/>
      <c r="S3084" s="322"/>
      <c r="T3084" s="322"/>
      <c r="U3084" s="322"/>
    </row>
    <row r="3085" spans="3:21" ht="18">
      <c r="C3085" s="321"/>
      <c r="D3085" s="322"/>
      <c r="E3085" s="322"/>
      <c r="F3085" s="322"/>
      <c r="G3085" s="322"/>
      <c r="H3085" s="322"/>
      <c r="I3085" s="322"/>
      <c r="J3085" s="322"/>
      <c r="K3085" s="322"/>
      <c r="L3085" s="322"/>
      <c r="M3085" s="322"/>
      <c r="N3085" s="322"/>
      <c r="O3085" s="322"/>
      <c r="P3085" s="322"/>
      <c r="Q3085" s="322"/>
      <c r="R3085" s="322"/>
      <c r="S3085" s="322"/>
      <c r="T3085" s="322"/>
      <c r="U3085" s="322"/>
    </row>
    <row r="3086" spans="3:21" ht="18">
      <c r="C3086" s="321"/>
      <c r="D3086" s="322"/>
      <c r="E3086" s="322"/>
      <c r="F3086" s="322"/>
      <c r="G3086" s="322"/>
      <c r="H3086" s="322"/>
      <c r="I3086" s="322"/>
      <c r="J3086" s="322"/>
      <c r="K3086" s="322"/>
      <c r="L3086" s="322"/>
      <c r="M3086" s="322"/>
      <c r="N3086" s="322"/>
      <c r="O3086" s="322"/>
      <c r="P3086" s="322"/>
      <c r="Q3086" s="322"/>
      <c r="R3086" s="322"/>
      <c r="S3086" s="322"/>
      <c r="T3086" s="322"/>
      <c r="U3086" s="322"/>
    </row>
    <row r="3087" spans="3:21" ht="18">
      <c r="C3087" s="321"/>
      <c r="D3087" s="322"/>
      <c r="E3087" s="322"/>
      <c r="F3087" s="322"/>
      <c r="G3087" s="322"/>
      <c r="H3087" s="322"/>
      <c r="I3087" s="322"/>
      <c r="J3087" s="322"/>
      <c r="K3087" s="322"/>
      <c r="L3087" s="322"/>
      <c r="M3087" s="322"/>
      <c r="N3087" s="322"/>
      <c r="O3087" s="322"/>
      <c r="P3087" s="322"/>
      <c r="Q3087" s="322"/>
      <c r="R3087" s="322"/>
      <c r="S3087" s="322"/>
      <c r="T3087" s="322"/>
      <c r="U3087" s="322"/>
    </row>
    <row r="3088" spans="3:21" ht="18">
      <c r="C3088" s="321"/>
      <c r="D3088" s="322"/>
      <c r="E3088" s="322"/>
      <c r="F3088" s="322"/>
      <c r="G3088" s="322"/>
      <c r="H3088" s="322"/>
      <c r="I3088" s="322"/>
      <c r="J3088" s="322"/>
      <c r="K3088" s="322"/>
      <c r="L3088" s="322"/>
      <c r="M3088" s="322"/>
      <c r="N3088" s="322"/>
      <c r="O3088" s="322"/>
      <c r="P3088" s="322"/>
      <c r="Q3088" s="322"/>
      <c r="R3088" s="322"/>
      <c r="S3088" s="322"/>
      <c r="T3088" s="322"/>
      <c r="U3088" s="322"/>
    </row>
    <row r="3089" spans="3:21" ht="18">
      <c r="C3089" s="321"/>
      <c r="D3089" s="322"/>
      <c r="E3089" s="322"/>
      <c r="F3089" s="322"/>
      <c r="G3089" s="322"/>
      <c r="H3089" s="322"/>
      <c r="I3089" s="322"/>
      <c r="J3089" s="322"/>
      <c r="K3089" s="322"/>
      <c r="L3089" s="322"/>
      <c r="M3089" s="322"/>
      <c r="N3089" s="322"/>
      <c r="O3089" s="322"/>
      <c r="P3089" s="322"/>
      <c r="Q3089" s="322"/>
      <c r="R3089" s="322"/>
      <c r="S3089" s="322"/>
      <c r="T3089" s="322"/>
      <c r="U3089" s="322"/>
    </row>
    <row r="3090" spans="3:21" ht="18">
      <c r="C3090" s="321"/>
      <c r="D3090" s="322"/>
      <c r="E3090" s="322"/>
      <c r="F3090" s="322"/>
      <c r="G3090" s="322"/>
      <c r="H3090" s="322"/>
      <c r="I3090" s="322"/>
      <c r="J3090" s="322"/>
      <c r="K3090" s="322"/>
      <c r="L3090" s="322"/>
      <c r="M3090" s="322"/>
      <c r="N3090" s="322"/>
      <c r="O3090" s="322"/>
      <c r="P3090" s="322"/>
      <c r="Q3090" s="322"/>
      <c r="R3090" s="322"/>
      <c r="S3090" s="322"/>
      <c r="T3090" s="322"/>
      <c r="U3090" s="322"/>
    </row>
    <row r="3091" spans="3:21" ht="18">
      <c r="C3091" s="321"/>
      <c r="D3091" s="322"/>
      <c r="E3091" s="322"/>
      <c r="F3091" s="322"/>
      <c r="G3091" s="322"/>
      <c r="H3091" s="322"/>
      <c r="I3091" s="322"/>
      <c r="J3091" s="322"/>
      <c r="K3091" s="322"/>
      <c r="L3091" s="322"/>
      <c r="M3091" s="322"/>
      <c r="N3091" s="322"/>
      <c r="O3091" s="322"/>
      <c r="P3091" s="322"/>
      <c r="Q3091" s="322"/>
      <c r="R3091" s="322"/>
      <c r="S3091" s="322"/>
      <c r="T3091" s="322"/>
      <c r="U3091" s="322"/>
    </row>
    <row r="3092" spans="3:21" ht="18">
      <c r="C3092" s="321"/>
      <c r="D3092" s="322"/>
      <c r="E3092" s="322"/>
      <c r="F3092" s="322"/>
      <c r="G3092" s="322"/>
      <c r="H3092" s="322"/>
      <c r="I3092" s="322"/>
      <c r="J3092" s="322"/>
      <c r="K3092" s="322"/>
      <c r="L3092" s="322"/>
      <c r="M3092" s="322"/>
      <c r="N3092" s="322"/>
      <c r="O3092" s="322"/>
      <c r="P3092" s="322"/>
      <c r="Q3092" s="322"/>
      <c r="R3092" s="322"/>
      <c r="S3092" s="322"/>
      <c r="T3092" s="322"/>
      <c r="U3092" s="322"/>
    </row>
    <row r="3093" spans="3:21" ht="18">
      <c r="C3093" s="321"/>
      <c r="D3093" s="322"/>
      <c r="E3093" s="322"/>
      <c r="F3093" s="322"/>
      <c r="G3093" s="322"/>
      <c r="H3093" s="322"/>
      <c r="I3093" s="322"/>
      <c r="J3093" s="322"/>
      <c r="K3093" s="322"/>
      <c r="L3093" s="322"/>
      <c r="M3093" s="322"/>
      <c r="N3093" s="322"/>
      <c r="O3093" s="322"/>
      <c r="P3093" s="322"/>
      <c r="Q3093" s="322"/>
      <c r="R3093" s="322"/>
      <c r="S3093" s="322"/>
      <c r="T3093" s="322"/>
      <c r="U3093" s="322"/>
    </row>
    <row r="3094" spans="3:21" ht="18">
      <c r="C3094" s="321"/>
      <c r="D3094" s="322"/>
      <c r="E3094" s="322"/>
      <c r="F3094" s="322"/>
      <c r="G3094" s="322"/>
      <c r="H3094" s="322"/>
      <c r="I3094" s="322"/>
      <c r="J3094" s="322"/>
      <c r="K3094" s="322"/>
      <c r="L3094" s="322"/>
      <c r="M3094" s="322"/>
      <c r="N3094" s="322"/>
      <c r="O3094" s="322"/>
      <c r="P3094" s="322"/>
      <c r="Q3094" s="322"/>
      <c r="R3094" s="322"/>
      <c r="S3094" s="322"/>
      <c r="T3094" s="322"/>
      <c r="U3094" s="322"/>
    </row>
    <row r="3095" spans="3:21" ht="18">
      <c r="C3095" s="321"/>
      <c r="D3095" s="322"/>
      <c r="E3095" s="322"/>
      <c r="F3095" s="322"/>
      <c r="G3095" s="322"/>
      <c r="H3095" s="322"/>
      <c r="I3095" s="322"/>
      <c r="J3095" s="322"/>
      <c r="K3095" s="322"/>
      <c r="L3095" s="322"/>
      <c r="M3095" s="322"/>
      <c r="N3095" s="322"/>
      <c r="O3095" s="322"/>
      <c r="P3095" s="322"/>
      <c r="Q3095" s="322"/>
      <c r="R3095" s="322"/>
      <c r="S3095" s="322"/>
      <c r="T3095" s="322"/>
      <c r="U3095" s="322"/>
    </row>
    <row r="3096" spans="3:21" ht="18">
      <c r="C3096" s="321"/>
      <c r="D3096" s="322"/>
      <c r="E3096" s="322"/>
      <c r="F3096" s="322"/>
      <c r="G3096" s="322"/>
      <c r="H3096" s="322"/>
      <c r="I3096" s="322"/>
      <c r="J3096" s="322"/>
      <c r="K3096" s="322"/>
      <c r="L3096" s="322"/>
      <c r="M3096" s="322"/>
      <c r="N3096" s="322"/>
      <c r="O3096" s="322"/>
      <c r="P3096" s="322"/>
      <c r="Q3096" s="322"/>
      <c r="R3096" s="322"/>
      <c r="S3096" s="322"/>
      <c r="T3096" s="322"/>
      <c r="U3096" s="322"/>
    </row>
    <row r="3097" spans="3:21" ht="18">
      <c r="C3097" s="321"/>
      <c r="D3097" s="322"/>
      <c r="E3097" s="322"/>
      <c r="F3097" s="322"/>
      <c r="G3097" s="322"/>
      <c r="H3097" s="322"/>
      <c r="I3097" s="322"/>
      <c r="J3097" s="322"/>
      <c r="K3097" s="322"/>
      <c r="L3097" s="322"/>
      <c r="M3097" s="322"/>
      <c r="N3097" s="322"/>
      <c r="O3097" s="322"/>
      <c r="P3097" s="322"/>
      <c r="Q3097" s="322"/>
      <c r="R3097" s="322"/>
      <c r="S3097" s="322"/>
      <c r="T3097" s="322"/>
      <c r="U3097" s="322"/>
    </row>
    <row r="3098" spans="3:21" ht="18">
      <c r="C3098" s="321"/>
      <c r="D3098" s="322"/>
      <c r="E3098" s="322"/>
      <c r="F3098" s="322"/>
      <c r="G3098" s="322"/>
      <c r="H3098" s="322"/>
      <c r="I3098" s="322"/>
      <c r="J3098" s="322"/>
      <c r="K3098" s="322"/>
      <c r="L3098" s="322"/>
      <c r="M3098" s="322"/>
      <c r="N3098" s="322"/>
      <c r="O3098" s="322"/>
      <c r="P3098" s="322"/>
      <c r="Q3098" s="322"/>
      <c r="R3098" s="322"/>
      <c r="S3098" s="322"/>
      <c r="T3098" s="322"/>
      <c r="U3098" s="322"/>
    </row>
    <row r="3099" spans="3:21" ht="18">
      <c r="C3099" s="321"/>
      <c r="D3099" s="322"/>
      <c r="E3099" s="322"/>
      <c r="F3099" s="322"/>
      <c r="G3099" s="322"/>
      <c r="H3099" s="322"/>
      <c r="I3099" s="322"/>
      <c r="J3099" s="322"/>
      <c r="K3099" s="322"/>
      <c r="L3099" s="322"/>
      <c r="M3099" s="322"/>
      <c r="N3099" s="322"/>
      <c r="O3099" s="322"/>
      <c r="P3099" s="322"/>
      <c r="Q3099" s="322"/>
      <c r="R3099" s="322"/>
      <c r="S3099" s="322"/>
      <c r="T3099" s="322"/>
      <c r="U3099" s="322"/>
    </row>
    <row r="3100" spans="3:21" ht="18">
      <c r="C3100" s="321"/>
      <c r="D3100" s="322"/>
      <c r="E3100" s="322"/>
      <c r="F3100" s="322"/>
      <c r="G3100" s="322"/>
      <c r="H3100" s="322"/>
      <c r="I3100" s="322"/>
      <c r="J3100" s="322"/>
      <c r="K3100" s="322"/>
      <c r="L3100" s="322"/>
      <c r="M3100" s="322"/>
      <c r="N3100" s="322"/>
      <c r="O3100" s="322"/>
      <c r="P3100" s="322"/>
      <c r="Q3100" s="322"/>
      <c r="R3100" s="322"/>
      <c r="S3100" s="322"/>
      <c r="T3100" s="322"/>
      <c r="U3100" s="322"/>
    </row>
    <row r="3101" spans="3:21" ht="18">
      <c r="C3101" s="321"/>
      <c r="D3101" s="322"/>
      <c r="E3101" s="322"/>
      <c r="F3101" s="322"/>
      <c r="G3101" s="322"/>
      <c r="H3101" s="322"/>
      <c r="I3101" s="322"/>
      <c r="J3101" s="322"/>
      <c r="K3101" s="322"/>
      <c r="L3101" s="322"/>
      <c r="M3101" s="322"/>
      <c r="N3101" s="322"/>
      <c r="O3101" s="322"/>
      <c r="P3101" s="322"/>
      <c r="Q3101" s="322"/>
      <c r="R3101" s="322"/>
      <c r="S3101" s="322"/>
      <c r="T3101" s="322"/>
      <c r="U3101" s="322"/>
    </row>
    <row r="3102" spans="3:21" ht="18">
      <c r="C3102" s="321"/>
      <c r="D3102" s="322"/>
      <c r="E3102" s="322"/>
      <c r="F3102" s="322"/>
      <c r="G3102" s="322"/>
      <c r="H3102" s="322"/>
      <c r="I3102" s="322"/>
      <c r="J3102" s="322"/>
      <c r="K3102" s="322"/>
      <c r="L3102" s="322"/>
      <c r="M3102" s="322"/>
      <c r="N3102" s="322"/>
      <c r="O3102" s="322"/>
      <c r="P3102" s="322"/>
      <c r="Q3102" s="322"/>
      <c r="R3102" s="322"/>
      <c r="S3102" s="322"/>
      <c r="T3102" s="322"/>
      <c r="U3102" s="322"/>
    </row>
    <row r="3103" spans="3:21" ht="18">
      <c r="C3103" s="321"/>
      <c r="D3103" s="322"/>
      <c r="E3103" s="322"/>
      <c r="F3103" s="322"/>
      <c r="G3103" s="322"/>
      <c r="H3103" s="322"/>
      <c r="I3103" s="322"/>
      <c r="J3103" s="322"/>
      <c r="K3103" s="322"/>
      <c r="L3103" s="322"/>
      <c r="M3103" s="322"/>
      <c r="N3103" s="322"/>
      <c r="O3103" s="322"/>
      <c r="P3103" s="322"/>
      <c r="Q3103" s="322"/>
      <c r="R3103" s="322"/>
      <c r="S3103" s="322"/>
      <c r="T3103" s="322"/>
      <c r="U3103" s="322"/>
    </row>
    <row r="3104" spans="3:21" ht="18">
      <c r="C3104" s="321"/>
      <c r="D3104" s="322"/>
      <c r="E3104" s="322"/>
      <c r="F3104" s="322"/>
      <c r="G3104" s="322"/>
      <c r="H3104" s="322"/>
      <c r="I3104" s="322"/>
      <c r="J3104" s="322"/>
      <c r="K3104" s="322"/>
      <c r="L3104" s="322"/>
      <c r="M3104" s="322"/>
      <c r="N3104" s="322"/>
      <c r="O3104" s="322"/>
      <c r="P3104" s="322"/>
      <c r="Q3104" s="322"/>
      <c r="R3104" s="322"/>
      <c r="S3104" s="322"/>
      <c r="T3104" s="322"/>
      <c r="U3104" s="322"/>
    </row>
    <row r="3105" spans="3:21" ht="18">
      <c r="C3105" s="321"/>
      <c r="D3105" s="322"/>
      <c r="E3105" s="322"/>
      <c r="F3105" s="322"/>
      <c r="G3105" s="322"/>
      <c r="H3105" s="322"/>
      <c r="I3105" s="322"/>
      <c r="J3105" s="322"/>
      <c r="K3105" s="322"/>
      <c r="L3105" s="322"/>
      <c r="M3105" s="322"/>
      <c r="N3105" s="322"/>
      <c r="O3105" s="322"/>
      <c r="P3105" s="322"/>
      <c r="Q3105" s="322"/>
      <c r="R3105" s="322"/>
      <c r="S3105" s="322"/>
      <c r="T3105" s="322"/>
      <c r="U3105" s="322"/>
    </row>
    <row r="3106" spans="3:21" ht="18">
      <c r="C3106" s="321"/>
      <c r="D3106" s="322"/>
      <c r="E3106" s="322"/>
      <c r="F3106" s="322"/>
      <c r="G3106" s="322"/>
      <c r="H3106" s="322"/>
      <c r="I3106" s="322"/>
      <c r="J3106" s="322"/>
      <c r="K3106" s="322"/>
      <c r="L3106" s="322"/>
      <c r="M3106" s="322"/>
      <c r="N3106" s="322"/>
      <c r="O3106" s="322"/>
      <c r="P3106" s="322"/>
      <c r="Q3106" s="322"/>
      <c r="R3106" s="322"/>
      <c r="S3106" s="322"/>
      <c r="T3106" s="322"/>
      <c r="U3106" s="322"/>
    </row>
    <row r="3107" spans="3:21" ht="18">
      <c r="C3107" s="321"/>
      <c r="D3107" s="322"/>
      <c r="E3107" s="322"/>
      <c r="F3107" s="322"/>
      <c r="G3107" s="322"/>
      <c r="H3107" s="322"/>
      <c r="I3107" s="322"/>
      <c r="J3107" s="322"/>
      <c r="K3107" s="322"/>
      <c r="L3107" s="322"/>
      <c r="M3107" s="322"/>
      <c r="N3107" s="322"/>
      <c r="O3107" s="322"/>
      <c r="P3107" s="322"/>
      <c r="Q3107" s="322"/>
      <c r="R3107" s="322"/>
      <c r="S3107" s="322"/>
      <c r="T3107" s="322"/>
      <c r="U3107" s="322"/>
    </row>
    <row r="3108" spans="3:21" ht="18">
      <c r="C3108" s="321"/>
      <c r="D3108" s="322"/>
      <c r="E3108" s="322"/>
      <c r="F3108" s="322"/>
      <c r="G3108" s="322"/>
      <c r="H3108" s="322"/>
      <c r="I3108" s="322"/>
      <c r="J3108" s="322"/>
      <c r="K3108" s="322"/>
      <c r="L3108" s="322"/>
      <c r="M3108" s="322"/>
      <c r="N3108" s="322"/>
      <c r="O3108" s="322"/>
      <c r="P3108" s="322"/>
      <c r="Q3108" s="322"/>
      <c r="R3108" s="322"/>
      <c r="S3108" s="322"/>
      <c r="T3108" s="322"/>
      <c r="U3108" s="322"/>
    </row>
    <row r="3109" spans="3:21" ht="18">
      <c r="C3109" s="321"/>
      <c r="D3109" s="322"/>
      <c r="E3109" s="322"/>
      <c r="F3109" s="322"/>
      <c r="G3109" s="322"/>
      <c r="H3109" s="322"/>
      <c r="I3109" s="322"/>
      <c r="J3109" s="322"/>
      <c r="K3109" s="322"/>
      <c r="L3109" s="322"/>
      <c r="M3109" s="322"/>
      <c r="N3109" s="322"/>
      <c r="O3109" s="322"/>
      <c r="P3109" s="322"/>
      <c r="Q3109" s="322"/>
      <c r="R3109" s="322"/>
      <c r="S3109" s="322"/>
      <c r="T3109" s="322"/>
      <c r="U3109" s="322"/>
    </row>
    <row r="3110" spans="3:21" ht="18">
      <c r="C3110" s="321"/>
      <c r="D3110" s="322"/>
      <c r="E3110" s="322"/>
      <c r="F3110" s="322"/>
      <c r="G3110" s="322"/>
      <c r="H3110" s="322"/>
      <c r="I3110" s="322"/>
      <c r="J3110" s="322"/>
      <c r="K3110" s="322"/>
      <c r="L3110" s="322"/>
      <c r="M3110" s="322"/>
      <c r="N3110" s="322"/>
      <c r="O3110" s="322"/>
      <c r="P3110" s="322"/>
      <c r="Q3110" s="322"/>
      <c r="R3110" s="322"/>
      <c r="S3110" s="322"/>
      <c r="T3110" s="322"/>
      <c r="U3110" s="322"/>
    </row>
    <row r="3111" spans="3:21" ht="18">
      <c r="C3111" s="321"/>
      <c r="D3111" s="322"/>
      <c r="E3111" s="322"/>
      <c r="F3111" s="322"/>
      <c r="G3111" s="322"/>
      <c r="H3111" s="322"/>
      <c r="I3111" s="322"/>
      <c r="J3111" s="322"/>
      <c r="K3111" s="322"/>
      <c r="L3111" s="322"/>
      <c r="M3111" s="322"/>
      <c r="N3111" s="322"/>
      <c r="O3111" s="322"/>
      <c r="P3111" s="322"/>
      <c r="Q3111" s="322"/>
      <c r="R3111" s="322"/>
      <c r="S3111" s="322"/>
      <c r="T3111" s="322"/>
      <c r="U3111" s="322"/>
    </row>
    <row r="3112" spans="3:21" ht="18">
      <c r="C3112" s="321"/>
      <c r="D3112" s="322"/>
      <c r="E3112" s="322"/>
      <c r="F3112" s="322"/>
      <c r="G3112" s="322"/>
      <c r="H3112" s="322"/>
      <c r="I3112" s="322"/>
      <c r="J3112" s="322"/>
      <c r="K3112" s="322"/>
      <c r="L3112" s="322"/>
      <c r="M3112" s="322"/>
      <c r="N3112" s="322"/>
      <c r="O3112" s="322"/>
      <c r="P3112" s="322"/>
      <c r="Q3112" s="322"/>
      <c r="R3112" s="322"/>
      <c r="S3112" s="322"/>
      <c r="T3112" s="322"/>
      <c r="U3112" s="322"/>
    </row>
    <row r="3113" spans="3:21" ht="18">
      <c r="C3113" s="321"/>
      <c r="D3113" s="322"/>
      <c r="E3113" s="322"/>
      <c r="F3113" s="322"/>
      <c r="G3113" s="322"/>
      <c r="H3113" s="322"/>
      <c r="I3113" s="322"/>
      <c r="J3113" s="322"/>
      <c r="K3113" s="322"/>
      <c r="L3113" s="322"/>
      <c r="M3113" s="322"/>
      <c r="N3113" s="322"/>
      <c r="O3113" s="322"/>
      <c r="P3113" s="322"/>
      <c r="Q3113" s="322"/>
      <c r="R3113" s="322"/>
      <c r="S3113" s="322"/>
      <c r="T3113" s="322"/>
      <c r="U3113" s="322"/>
    </row>
    <row r="3114" spans="3:21" ht="18">
      <c r="C3114" s="321"/>
      <c r="D3114" s="322"/>
      <c r="E3114" s="322"/>
      <c r="F3114" s="322"/>
      <c r="G3114" s="322"/>
      <c r="H3114" s="322"/>
      <c r="I3114" s="322"/>
      <c r="J3114" s="322"/>
      <c r="K3114" s="322"/>
      <c r="L3114" s="322"/>
      <c r="M3114" s="322"/>
      <c r="N3114" s="322"/>
      <c r="O3114" s="322"/>
      <c r="P3114" s="322"/>
      <c r="Q3114" s="322"/>
      <c r="R3114" s="322"/>
      <c r="S3114" s="322"/>
      <c r="T3114" s="322"/>
      <c r="U3114" s="322"/>
    </row>
    <row r="3115" spans="3:21" ht="18">
      <c r="C3115" s="321"/>
      <c r="D3115" s="322"/>
      <c r="E3115" s="322"/>
      <c r="F3115" s="322"/>
      <c r="G3115" s="322"/>
      <c r="H3115" s="322"/>
      <c r="I3115" s="322"/>
      <c r="J3115" s="322"/>
      <c r="K3115" s="322"/>
      <c r="L3115" s="322"/>
      <c r="M3115" s="322"/>
      <c r="N3115" s="322"/>
      <c r="O3115" s="322"/>
      <c r="P3115" s="322"/>
      <c r="Q3115" s="322"/>
      <c r="R3115" s="322"/>
      <c r="S3115" s="322"/>
      <c r="T3115" s="322"/>
      <c r="U3115" s="322"/>
    </row>
    <row r="3116" spans="3:21" ht="18">
      <c r="C3116" s="321"/>
      <c r="D3116" s="322"/>
      <c r="E3116" s="322"/>
      <c r="F3116" s="322"/>
      <c r="G3116" s="322"/>
      <c r="H3116" s="322"/>
      <c r="I3116" s="322"/>
      <c r="J3116" s="322"/>
      <c r="K3116" s="322"/>
      <c r="L3116" s="322"/>
      <c r="M3116" s="322"/>
      <c r="N3116" s="322"/>
      <c r="O3116" s="322"/>
      <c r="P3116" s="322"/>
      <c r="Q3116" s="322"/>
      <c r="R3116" s="322"/>
      <c r="S3116" s="322"/>
      <c r="T3116" s="322"/>
      <c r="U3116" s="322"/>
    </row>
    <row r="3117" spans="3:21" ht="18">
      <c r="C3117" s="321"/>
      <c r="D3117" s="322"/>
      <c r="E3117" s="322"/>
      <c r="F3117" s="322"/>
      <c r="G3117" s="322"/>
      <c r="H3117" s="322"/>
      <c r="I3117" s="322"/>
      <c r="J3117" s="322"/>
      <c r="K3117" s="322"/>
      <c r="L3117" s="322"/>
      <c r="M3117" s="322"/>
      <c r="N3117" s="322"/>
      <c r="O3117" s="322"/>
      <c r="P3117" s="322"/>
      <c r="Q3117" s="322"/>
      <c r="R3117" s="322"/>
      <c r="S3117" s="322"/>
      <c r="T3117" s="322"/>
      <c r="U3117" s="322"/>
    </row>
    <row r="3118" spans="3:21" ht="18">
      <c r="C3118" s="321"/>
      <c r="D3118" s="322"/>
      <c r="E3118" s="322"/>
      <c r="F3118" s="322"/>
      <c r="G3118" s="322"/>
      <c r="H3118" s="322"/>
      <c r="I3118" s="322"/>
      <c r="J3118" s="322"/>
      <c r="K3118" s="322"/>
      <c r="L3118" s="322"/>
      <c r="M3118" s="322"/>
      <c r="N3118" s="322"/>
      <c r="O3118" s="322"/>
      <c r="P3118" s="322"/>
      <c r="Q3118" s="322"/>
      <c r="R3118" s="322"/>
      <c r="S3118" s="322"/>
      <c r="T3118" s="322"/>
      <c r="U3118" s="322"/>
    </row>
    <row r="3119" spans="3:21" ht="18">
      <c r="C3119" s="321"/>
      <c r="D3119" s="322"/>
      <c r="E3119" s="322"/>
      <c r="F3119" s="322"/>
      <c r="G3119" s="322"/>
      <c r="H3119" s="322"/>
      <c r="I3119" s="322"/>
      <c r="J3119" s="322"/>
      <c r="K3119" s="322"/>
      <c r="L3119" s="322"/>
      <c r="M3119" s="322"/>
      <c r="N3119" s="322"/>
      <c r="O3119" s="322"/>
      <c r="P3119" s="322"/>
      <c r="Q3119" s="322"/>
      <c r="R3119" s="322"/>
      <c r="S3119" s="322"/>
      <c r="T3119" s="322"/>
      <c r="U3119" s="322"/>
    </row>
    <row r="3120" spans="3:21" ht="18">
      <c r="C3120" s="321"/>
      <c r="D3120" s="322"/>
      <c r="E3120" s="322"/>
      <c r="F3120" s="322"/>
      <c r="G3120" s="322"/>
      <c r="H3120" s="322"/>
      <c r="I3120" s="322"/>
      <c r="J3120" s="322"/>
      <c r="K3120" s="322"/>
      <c r="L3120" s="322"/>
      <c r="M3120" s="322"/>
      <c r="N3120" s="322"/>
      <c r="O3120" s="322"/>
      <c r="P3120" s="322"/>
      <c r="Q3120" s="322"/>
      <c r="R3120" s="322"/>
      <c r="S3120" s="322"/>
      <c r="T3120" s="322"/>
      <c r="U3120" s="322"/>
    </row>
    <row r="3121" spans="3:21" ht="18">
      <c r="C3121" s="321"/>
      <c r="D3121" s="322"/>
      <c r="E3121" s="322"/>
      <c r="F3121" s="322"/>
      <c r="G3121" s="322"/>
      <c r="H3121" s="322"/>
      <c r="I3121" s="322"/>
      <c r="J3121" s="322"/>
      <c r="K3121" s="322"/>
      <c r="L3121" s="322"/>
      <c r="M3121" s="322"/>
      <c r="N3121" s="322"/>
      <c r="O3121" s="322"/>
      <c r="P3121" s="322"/>
      <c r="Q3121" s="322"/>
      <c r="R3121" s="322"/>
      <c r="S3121" s="322"/>
      <c r="T3121" s="322"/>
      <c r="U3121" s="322"/>
    </row>
    <row r="3122" spans="3:21" ht="18">
      <c r="C3122" s="321"/>
      <c r="D3122" s="322"/>
      <c r="E3122" s="322"/>
      <c r="F3122" s="322"/>
      <c r="G3122" s="322"/>
      <c r="H3122" s="322"/>
      <c r="I3122" s="322"/>
      <c r="J3122" s="322"/>
      <c r="K3122" s="322"/>
      <c r="L3122" s="322"/>
      <c r="M3122" s="322"/>
      <c r="N3122" s="322"/>
      <c r="O3122" s="322"/>
      <c r="P3122" s="322"/>
      <c r="Q3122" s="322"/>
      <c r="R3122" s="322"/>
      <c r="S3122" s="322"/>
      <c r="T3122" s="322"/>
      <c r="U3122" s="322"/>
    </row>
    <row r="3123" spans="3:21" ht="18">
      <c r="C3123" s="321"/>
      <c r="D3123" s="322"/>
      <c r="E3123" s="322"/>
      <c r="F3123" s="322"/>
      <c r="G3123" s="322"/>
      <c r="H3123" s="322"/>
      <c r="I3123" s="322"/>
      <c r="J3123" s="322"/>
      <c r="K3123" s="322"/>
      <c r="L3123" s="322"/>
      <c r="M3123" s="322"/>
      <c r="N3123" s="322"/>
      <c r="O3123" s="322"/>
      <c r="P3123" s="322"/>
      <c r="Q3123" s="322"/>
      <c r="R3123" s="322"/>
      <c r="S3123" s="322"/>
      <c r="T3123" s="322"/>
      <c r="U3123" s="322"/>
    </row>
    <row r="3124" spans="3:21" ht="18">
      <c r="C3124" s="321"/>
      <c r="D3124" s="322"/>
      <c r="E3124" s="322"/>
      <c r="F3124" s="322"/>
      <c r="G3124" s="322"/>
      <c r="H3124" s="322"/>
      <c r="I3124" s="322"/>
      <c r="J3124" s="322"/>
      <c r="K3124" s="322"/>
      <c r="L3124" s="322"/>
      <c r="M3124" s="322"/>
      <c r="N3124" s="322"/>
      <c r="O3124" s="322"/>
      <c r="P3124" s="322"/>
      <c r="Q3124" s="322"/>
      <c r="R3124" s="322"/>
      <c r="S3124" s="322"/>
      <c r="T3124" s="322"/>
      <c r="U3124" s="322"/>
    </row>
    <row r="3125" spans="3:21" ht="18">
      <c r="C3125" s="321"/>
      <c r="D3125" s="322"/>
      <c r="E3125" s="322"/>
      <c r="F3125" s="322"/>
      <c r="G3125" s="322"/>
      <c r="H3125" s="322"/>
      <c r="I3125" s="322"/>
      <c r="J3125" s="322"/>
      <c r="K3125" s="322"/>
      <c r="L3125" s="322"/>
      <c r="M3125" s="322"/>
      <c r="N3125" s="322"/>
      <c r="O3125" s="322"/>
      <c r="P3125" s="322"/>
      <c r="Q3125" s="322"/>
      <c r="R3125" s="322"/>
      <c r="S3125" s="322"/>
      <c r="T3125" s="322"/>
      <c r="U3125" s="322"/>
    </row>
    <row r="3126" spans="3:21" ht="18">
      <c r="C3126" s="321"/>
      <c r="D3126" s="322"/>
      <c r="E3126" s="322"/>
      <c r="F3126" s="322"/>
      <c r="G3126" s="322"/>
      <c r="H3126" s="322"/>
      <c r="I3126" s="322"/>
      <c r="J3126" s="322"/>
      <c r="K3126" s="322"/>
      <c r="L3126" s="322"/>
      <c r="M3126" s="322"/>
      <c r="N3126" s="322"/>
      <c r="O3126" s="322"/>
      <c r="P3126" s="322"/>
      <c r="Q3126" s="322"/>
      <c r="R3126" s="322"/>
      <c r="S3126" s="322"/>
      <c r="T3126" s="322"/>
      <c r="U3126" s="322"/>
    </row>
    <row r="3127" spans="3:21" ht="18">
      <c r="C3127" s="321"/>
      <c r="D3127" s="322"/>
      <c r="E3127" s="322"/>
      <c r="F3127" s="322"/>
      <c r="G3127" s="322"/>
      <c r="H3127" s="322"/>
      <c r="I3127" s="322"/>
      <c r="J3127" s="322"/>
      <c r="K3127" s="322"/>
      <c r="L3127" s="322"/>
      <c r="M3127" s="322"/>
      <c r="N3127" s="322"/>
      <c r="O3127" s="322"/>
      <c r="P3127" s="322"/>
      <c r="Q3127" s="322"/>
      <c r="R3127" s="322"/>
      <c r="S3127" s="322"/>
      <c r="T3127" s="322"/>
      <c r="U3127" s="322"/>
    </row>
    <row r="3128" spans="3:21" ht="18">
      <c r="C3128" s="321"/>
      <c r="D3128" s="322"/>
      <c r="E3128" s="322"/>
      <c r="F3128" s="322"/>
      <c r="G3128" s="322"/>
      <c r="H3128" s="322"/>
      <c r="I3128" s="322"/>
      <c r="J3128" s="322"/>
      <c r="K3128" s="322"/>
      <c r="L3128" s="322"/>
      <c r="M3128" s="322"/>
      <c r="N3128" s="322"/>
      <c r="O3128" s="322"/>
      <c r="P3128" s="322"/>
      <c r="Q3128" s="322"/>
      <c r="R3128" s="322"/>
      <c r="S3128" s="322"/>
      <c r="T3128" s="322"/>
      <c r="U3128" s="322"/>
    </row>
    <row r="3129" spans="3:21" ht="18">
      <c r="C3129" s="321"/>
      <c r="D3129" s="322"/>
      <c r="E3129" s="322"/>
      <c r="F3129" s="322"/>
      <c r="G3129" s="322"/>
      <c r="H3129" s="322"/>
      <c r="I3129" s="322"/>
      <c r="J3129" s="322"/>
      <c r="K3129" s="322"/>
      <c r="L3129" s="322"/>
      <c r="M3129" s="322"/>
      <c r="N3129" s="322"/>
      <c r="O3129" s="322"/>
      <c r="P3129" s="322"/>
      <c r="Q3129" s="322"/>
      <c r="R3129" s="322"/>
      <c r="S3129" s="322"/>
      <c r="T3129" s="322"/>
      <c r="U3129" s="322"/>
    </row>
    <row r="3130" spans="3:21" ht="18">
      <c r="C3130" s="321"/>
      <c r="D3130" s="322"/>
      <c r="E3130" s="322"/>
      <c r="F3130" s="322"/>
      <c r="G3130" s="322"/>
      <c r="H3130" s="322"/>
      <c r="I3130" s="322"/>
      <c r="J3130" s="322"/>
      <c r="K3130" s="322"/>
      <c r="L3130" s="322"/>
      <c r="M3130" s="322"/>
      <c r="N3130" s="322"/>
      <c r="O3130" s="322"/>
      <c r="P3130" s="322"/>
      <c r="Q3130" s="322"/>
      <c r="R3130" s="322"/>
      <c r="S3130" s="322"/>
      <c r="T3130" s="322"/>
      <c r="U3130" s="322"/>
    </row>
    <row r="3131" spans="3:21" ht="18">
      <c r="C3131" s="321"/>
      <c r="D3131" s="322"/>
      <c r="E3131" s="322"/>
      <c r="F3131" s="322"/>
      <c r="G3131" s="322"/>
      <c r="H3131" s="322"/>
      <c r="I3131" s="322"/>
      <c r="J3131" s="322"/>
      <c r="K3131" s="322"/>
      <c r="L3131" s="322"/>
      <c r="M3131" s="322"/>
      <c r="N3131" s="322"/>
      <c r="O3131" s="322"/>
      <c r="P3131" s="322"/>
      <c r="Q3131" s="322"/>
      <c r="R3131" s="322"/>
      <c r="S3131" s="322"/>
      <c r="T3131" s="322"/>
      <c r="U3131" s="322"/>
    </row>
    <row r="3132" spans="3:21" ht="18">
      <c r="C3132" s="321"/>
      <c r="D3132" s="322"/>
      <c r="E3132" s="322"/>
      <c r="F3132" s="322"/>
      <c r="G3132" s="322"/>
      <c r="H3132" s="322"/>
      <c r="I3132" s="322"/>
      <c r="J3132" s="322"/>
      <c r="K3132" s="322"/>
      <c r="L3132" s="322"/>
      <c r="M3132" s="322"/>
      <c r="N3132" s="322"/>
      <c r="O3132" s="322"/>
      <c r="P3132" s="322"/>
      <c r="Q3132" s="322"/>
      <c r="R3132" s="322"/>
      <c r="S3132" s="322"/>
      <c r="T3132" s="322"/>
      <c r="U3132" s="322"/>
    </row>
    <row r="3133" spans="3:21" ht="18">
      <c r="C3133" s="321"/>
      <c r="D3133" s="322"/>
      <c r="E3133" s="322"/>
      <c r="F3133" s="322"/>
      <c r="G3133" s="322"/>
      <c r="H3133" s="322"/>
      <c r="I3133" s="322"/>
      <c r="J3133" s="322"/>
      <c r="K3133" s="322"/>
      <c r="L3133" s="322"/>
      <c r="M3133" s="322"/>
      <c r="N3133" s="322"/>
      <c r="O3133" s="322"/>
      <c r="P3133" s="322"/>
      <c r="Q3133" s="322"/>
      <c r="R3133" s="322"/>
      <c r="S3133" s="322"/>
      <c r="T3133" s="322"/>
      <c r="U3133" s="322"/>
    </row>
    <row r="3134" spans="3:21" ht="18">
      <c r="C3134" s="321"/>
      <c r="D3134" s="322"/>
      <c r="E3134" s="322"/>
      <c r="F3134" s="322"/>
      <c r="G3134" s="322"/>
      <c r="H3134" s="322"/>
      <c r="I3134" s="322"/>
      <c r="J3134" s="322"/>
      <c r="K3134" s="322"/>
      <c r="L3134" s="322"/>
      <c r="M3134" s="322"/>
      <c r="N3134" s="322"/>
      <c r="O3134" s="322"/>
      <c r="P3134" s="322"/>
      <c r="Q3134" s="322"/>
      <c r="R3134" s="322"/>
      <c r="S3134" s="322"/>
      <c r="T3134" s="322"/>
      <c r="U3134" s="322"/>
    </row>
    <row r="3135" spans="3:21" ht="18">
      <c r="C3135" s="321"/>
      <c r="D3135" s="322"/>
      <c r="E3135" s="322"/>
      <c r="F3135" s="322"/>
      <c r="G3135" s="322"/>
      <c r="H3135" s="322"/>
      <c r="I3135" s="322"/>
      <c r="J3135" s="322"/>
      <c r="K3135" s="322"/>
      <c r="L3135" s="322"/>
      <c r="M3135" s="322"/>
      <c r="N3135" s="322"/>
      <c r="O3135" s="322"/>
      <c r="P3135" s="322"/>
      <c r="Q3135" s="322"/>
      <c r="R3135" s="322"/>
      <c r="S3135" s="322"/>
      <c r="T3135" s="322"/>
      <c r="U3135" s="322"/>
    </row>
    <row r="3136" spans="3:21" ht="18">
      <c r="C3136" s="321"/>
      <c r="D3136" s="322"/>
      <c r="E3136" s="322"/>
      <c r="F3136" s="322"/>
      <c r="G3136" s="322"/>
      <c r="H3136" s="322"/>
      <c r="I3136" s="322"/>
      <c r="J3136" s="322"/>
      <c r="K3136" s="322"/>
      <c r="L3136" s="322"/>
      <c r="M3136" s="322"/>
      <c r="N3136" s="322"/>
      <c r="O3136" s="322"/>
      <c r="P3136" s="322"/>
      <c r="Q3136" s="322"/>
      <c r="R3136" s="322"/>
      <c r="S3136" s="322"/>
      <c r="T3136" s="322"/>
      <c r="U3136" s="322"/>
    </row>
    <row r="3137" spans="3:21" ht="18">
      <c r="C3137" s="321"/>
      <c r="D3137" s="322"/>
      <c r="E3137" s="322"/>
      <c r="F3137" s="322"/>
      <c r="G3137" s="322"/>
      <c r="H3137" s="322"/>
      <c r="I3137" s="322"/>
      <c r="J3137" s="322"/>
      <c r="K3137" s="322"/>
      <c r="L3137" s="322"/>
      <c r="M3137" s="322"/>
      <c r="N3137" s="322"/>
      <c r="O3137" s="322"/>
      <c r="P3137" s="322"/>
      <c r="Q3137" s="322"/>
      <c r="R3137" s="322"/>
      <c r="S3137" s="322"/>
      <c r="T3137" s="322"/>
      <c r="U3137" s="322"/>
    </row>
    <row r="3138" spans="3:21" ht="18">
      <c r="C3138" s="321"/>
      <c r="D3138" s="322"/>
      <c r="E3138" s="322"/>
      <c r="F3138" s="322"/>
      <c r="G3138" s="322"/>
      <c r="H3138" s="322"/>
      <c r="I3138" s="322"/>
      <c r="J3138" s="322"/>
      <c r="K3138" s="322"/>
      <c r="L3138" s="322"/>
      <c r="M3138" s="322"/>
      <c r="N3138" s="322"/>
      <c r="O3138" s="322"/>
      <c r="P3138" s="322"/>
      <c r="Q3138" s="322"/>
      <c r="R3138" s="322"/>
      <c r="S3138" s="322"/>
      <c r="T3138" s="322"/>
      <c r="U3138" s="322"/>
    </row>
    <row r="3139" spans="3:21" ht="18">
      <c r="C3139" s="321"/>
      <c r="D3139" s="322"/>
      <c r="E3139" s="322"/>
      <c r="F3139" s="322"/>
      <c r="G3139" s="322"/>
      <c r="H3139" s="322"/>
      <c r="I3139" s="322"/>
      <c r="J3139" s="322"/>
      <c r="K3139" s="322"/>
      <c r="L3139" s="322"/>
      <c r="M3139" s="322"/>
      <c r="N3139" s="322"/>
      <c r="O3139" s="322"/>
      <c r="P3139" s="322"/>
      <c r="Q3139" s="322"/>
      <c r="R3139" s="322"/>
      <c r="S3139" s="322"/>
      <c r="T3139" s="322"/>
      <c r="U3139" s="322"/>
    </row>
    <row r="3140" spans="3:21" ht="18">
      <c r="C3140" s="321"/>
      <c r="D3140" s="322"/>
      <c r="E3140" s="322"/>
      <c r="F3140" s="322"/>
      <c r="G3140" s="322"/>
      <c r="H3140" s="322"/>
      <c r="I3140" s="322"/>
      <c r="J3140" s="322"/>
      <c r="K3140" s="322"/>
      <c r="L3140" s="322"/>
      <c r="M3140" s="322"/>
      <c r="N3140" s="322"/>
      <c r="O3140" s="322"/>
      <c r="P3140" s="322"/>
      <c r="Q3140" s="322"/>
      <c r="R3140" s="322"/>
      <c r="S3140" s="322"/>
      <c r="T3140" s="322"/>
      <c r="U3140" s="322"/>
    </row>
    <row r="3141" spans="3:21" ht="18">
      <c r="C3141" s="321"/>
      <c r="D3141" s="322"/>
      <c r="E3141" s="322"/>
      <c r="F3141" s="322"/>
      <c r="G3141" s="322"/>
      <c r="H3141" s="322"/>
      <c r="I3141" s="322"/>
      <c r="J3141" s="322"/>
      <c r="K3141" s="322"/>
      <c r="L3141" s="322"/>
      <c r="M3141" s="322"/>
      <c r="N3141" s="322"/>
      <c r="O3141" s="322"/>
      <c r="P3141" s="322"/>
      <c r="Q3141" s="322"/>
      <c r="R3141" s="322"/>
      <c r="S3141" s="322"/>
      <c r="T3141" s="322"/>
      <c r="U3141" s="322"/>
    </row>
    <row r="3142" spans="3:21" ht="18">
      <c r="C3142" s="321"/>
      <c r="D3142" s="322"/>
      <c r="E3142" s="322"/>
      <c r="F3142" s="322"/>
      <c r="G3142" s="322"/>
      <c r="H3142" s="322"/>
      <c r="I3142" s="322"/>
      <c r="J3142" s="322"/>
      <c r="K3142" s="322"/>
      <c r="L3142" s="322"/>
      <c r="M3142" s="322"/>
      <c r="N3142" s="322"/>
      <c r="O3142" s="322"/>
      <c r="P3142" s="322"/>
      <c r="Q3142" s="322"/>
      <c r="R3142" s="322"/>
      <c r="S3142" s="322"/>
      <c r="T3142" s="322"/>
      <c r="U3142" s="322"/>
    </row>
    <row r="3143" spans="3:21" ht="18">
      <c r="C3143" s="321"/>
      <c r="D3143" s="322"/>
      <c r="E3143" s="322"/>
      <c r="F3143" s="322"/>
      <c r="G3143" s="322"/>
      <c r="H3143" s="322"/>
      <c r="I3143" s="322"/>
      <c r="J3143" s="322"/>
      <c r="K3143" s="322"/>
      <c r="L3143" s="322"/>
      <c r="M3143" s="322"/>
      <c r="N3143" s="322"/>
      <c r="O3143" s="322"/>
      <c r="P3143" s="322"/>
      <c r="Q3143" s="322"/>
      <c r="R3143" s="322"/>
      <c r="S3143" s="322"/>
      <c r="T3143" s="322"/>
      <c r="U3143" s="322"/>
    </row>
    <row r="3144" spans="3:21" ht="18">
      <c r="C3144" s="321"/>
      <c r="D3144" s="322"/>
      <c r="E3144" s="322"/>
      <c r="F3144" s="322"/>
      <c r="G3144" s="322"/>
      <c r="H3144" s="322"/>
      <c r="I3144" s="322"/>
      <c r="J3144" s="322"/>
      <c r="K3144" s="322"/>
      <c r="L3144" s="322"/>
      <c r="M3144" s="322"/>
      <c r="N3144" s="322"/>
      <c r="O3144" s="322"/>
      <c r="P3144" s="322"/>
      <c r="Q3144" s="322"/>
      <c r="R3144" s="322"/>
      <c r="S3144" s="322"/>
      <c r="T3144" s="322"/>
      <c r="U3144" s="322"/>
    </row>
    <row r="3145" spans="3:21" ht="18">
      <c r="C3145" s="321"/>
      <c r="D3145" s="322"/>
      <c r="E3145" s="322"/>
      <c r="F3145" s="322"/>
      <c r="G3145" s="322"/>
      <c r="H3145" s="322"/>
      <c r="I3145" s="322"/>
      <c r="J3145" s="322"/>
      <c r="K3145" s="322"/>
      <c r="L3145" s="322"/>
      <c r="M3145" s="322"/>
      <c r="N3145" s="322"/>
      <c r="O3145" s="322"/>
      <c r="P3145" s="322"/>
      <c r="Q3145" s="322"/>
      <c r="R3145" s="322"/>
      <c r="S3145" s="322"/>
      <c r="T3145" s="322"/>
      <c r="U3145" s="322"/>
    </row>
    <row r="3146" spans="3:21" ht="18">
      <c r="C3146" s="321"/>
      <c r="D3146" s="322"/>
      <c r="E3146" s="322"/>
      <c r="F3146" s="322"/>
      <c r="G3146" s="322"/>
      <c r="H3146" s="322"/>
      <c r="I3146" s="322"/>
      <c r="J3146" s="322"/>
      <c r="K3146" s="322"/>
      <c r="L3146" s="322"/>
      <c r="M3146" s="322"/>
      <c r="N3146" s="322"/>
      <c r="O3146" s="322"/>
      <c r="P3146" s="322"/>
      <c r="Q3146" s="322"/>
      <c r="R3146" s="322"/>
      <c r="S3146" s="322"/>
      <c r="T3146" s="322"/>
      <c r="U3146" s="322"/>
    </row>
    <row r="3147" spans="3:21" ht="18">
      <c r="C3147" s="321"/>
      <c r="D3147" s="322"/>
      <c r="E3147" s="322"/>
      <c r="F3147" s="322"/>
      <c r="G3147" s="322"/>
      <c r="H3147" s="322"/>
      <c r="I3147" s="322"/>
      <c r="J3147" s="322"/>
      <c r="K3147" s="322"/>
      <c r="L3147" s="322"/>
      <c r="M3147" s="322"/>
      <c r="N3147" s="322"/>
      <c r="O3147" s="322"/>
      <c r="P3147" s="322"/>
      <c r="Q3147" s="322"/>
      <c r="R3147" s="322"/>
      <c r="S3147" s="322"/>
      <c r="T3147" s="322"/>
      <c r="U3147" s="322"/>
    </row>
    <row r="3148" spans="3:21" ht="18">
      <c r="C3148" s="321"/>
      <c r="D3148" s="322"/>
      <c r="E3148" s="322"/>
      <c r="F3148" s="322"/>
      <c r="G3148" s="322"/>
      <c r="H3148" s="322"/>
      <c r="I3148" s="322"/>
      <c r="J3148" s="322"/>
      <c r="K3148" s="322"/>
      <c r="L3148" s="322"/>
      <c r="M3148" s="322"/>
      <c r="N3148" s="322"/>
      <c r="O3148" s="322"/>
      <c r="P3148" s="322"/>
      <c r="Q3148" s="322"/>
      <c r="R3148" s="322"/>
      <c r="S3148" s="322"/>
      <c r="T3148" s="322"/>
      <c r="U3148" s="322"/>
    </row>
    <row r="3149" spans="3:21" ht="18">
      <c r="C3149" s="321"/>
      <c r="D3149" s="322"/>
      <c r="E3149" s="322"/>
      <c r="F3149" s="322"/>
      <c r="G3149" s="322"/>
      <c r="H3149" s="322"/>
      <c r="I3149" s="322"/>
      <c r="J3149" s="322"/>
      <c r="K3149" s="322"/>
      <c r="L3149" s="322"/>
      <c r="M3149" s="322"/>
      <c r="N3149" s="322"/>
      <c r="O3149" s="322"/>
      <c r="P3149" s="322"/>
      <c r="Q3149" s="322"/>
      <c r="R3149" s="322"/>
      <c r="S3149" s="322"/>
      <c r="T3149" s="322"/>
      <c r="U3149" s="322"/>
    </row>
    <row r="3150" spans="3:21" ht="18">
      <c r="C3150" s="321"/>
      <c r="D3150" s="322"/>
      <c r="E3150" s="322"/>
      <c r="F3150" s="322"/>
      <c r="G3150" s="322"/>
      <c r="H3150" s="322"/>
      <c r="I3150" s="322"/>
      <c r="J3150" s="322"/>
      <c r="K3150" s="322"/>
      <c r="L3150" s="322"/>
      <c r="M3150" s="322"/>
      <c r="N3150" s="322"/>
      <c r="O3150" s="322"/>
      <c r="P3150" s="322"/>
      <c r="Q3150" s="322"/>
      <c r="R3150" s="322"/>
      <c r="S3150" s="322"/>
      <c r="T3150" s="322"/>
      <c r="U3150" s="322"/>
    </row>
    <row r="3151" spans="3:21" ht="18">
      <c r="C3151" s="321"/>
      <c r="D3151" s="322"/>
      <c r="E3151" s="322"/>
      <c r="F3151" s="322"/>
      <c r="G3151" s="322"/>
      <c r="H3151" s="322"/>
      <c r="I3151" s="322"/>
      <c r="J3151" s="322"/>
      <c r="K3151" s="322"/>
      <c r="L3151" s="322"/>
      <c r="M3151" s="322"/>
      <c r="N3151" s="322"/>
      <c r="O3151" s="322"/>
      <c r="P3151" s="322"/>
      <c r="Q3151" s="322"/>
      <c r="R3151" s="322"/>
      <c r="S3151" s="322"/>
      <c r="T3151" s="322"/>
      <c r="U3151" s="322"/>
    </row>
    <row r="3152" spans="3:21" ht="18">
      <c r="C3152" s="321"/>
      <c r="D3152" s="322"/>
      <c r="E3152" s="322"/>
      <c r="F3152" s="322"/>
      <c r="G3152" s="322"/>
      <c r="H3152" s="322"/>
      <c r="I3152" s="322"/>
      <c r="J3152" s="322"/>
      <c r="K3152" s="322"/>
      <c r="L3152" s="322"/>
      <c r="M3152" s="322"/>
      <c r="N3152" s="322"/>
      <c r="O3152" s="322"/>
      <c r="P3152" s="322"/>
      <c r="Q3152" s="322"/>
      <c r="R3152" s="322"/>
      <c r="S3152" s="322"/>
      <c r="T3152" s="322"/>
      <c r="U3152" s="322"/>
    </row>
    <row r="3153" spans="3:21" ht="18">
      <c r="C3153" s="321"/>
      <c r="D3153" s="322"/>
      <c r="E3153" s="322"/>
      <c r="F3153" s="322"/>
      <c r="G3153" s="322"/>
      <c r="H3153" s="322"/>
      <c r="I3153" s="322"/>
      <c r="J3153" s="322"/>
      <c r="K3153" s="322"/>
      <c r="L3153" s="322"/>
      <c r="M3153" s="322"/>
      <c r="N3153" s="322"/>
      <c r="O3153" s="322"/>
      <c r="P3153" s="322"/>
      <c r="Q3153" s="322"/>
      <c r="R3153" s="322"/>
      <c r="S3153" s="322"/>
      <c r="T3153" s="322"/>
      <c r="U3153" s="322"/>
    </row>
    <row r="3154" spans="3:21" ht="18">
      <c r="C3154" s="321"/>
      <c r="D3154" s="322"/>
      <c r="E3154" s="322"/>
      <c r="F3154" s="322"/>
      <c r="G3154" s="322"/>
      <c r="H3154" s="322"/>
      <c r="I3154" s="322"/>
      <c r="J3154" s="322"/>
      <c r="K3154" s="322"/>
      <c r="L3154" s="322"/>
      <c r="M3154" s="322"/>
      <c r="N3154" s="322"/>
      <c r="O3154" s="322"/>
      <c r="P3154" s="322"/>
      <c r="Q3154" s="322"/>
      <c r="R3154" s="322"/>
      <c r="S3154" s="322"/>
      <c r="T3154" s="322"/>
      <c r="U3154" s="322"/>
    </row>
    <row r="3155" spans="3:21" ht="18">
      <c r="C3155" s="321"/>
      <c r="D3155" s="322"/>
      <c r="E3155" s="322"/>
      <c r="F3155" s="322"/>
      <c r="G3155" s="322"/>
      <c r="H3155" s="322"/>
      <c r="I3155" s="322"/>
      <c r="J3155" s="322"/>
      <c r="K3155" s="322"/>
      <c r="L3155" s="322"/>
      <c r="M3155" s="322"/>
      <c r="N3155" s="322"/>
      <c r="O3155" s="322"/>
      <c r="P3155" s="322"/>
      <c r="Q3155" s="322"/>
      <c r="R3155" s="322"/>
      <c r="S3155" s="322"/>
      <c r="T3155" s="322"/>
      <c r="U3155" s="322"/>
    </row>
    <row r="3156" spans="3:21" ht="18">
      <c r="C3156" s="321"/>
      <c r="D3156" s="322"/>
      <c r="E3156" s="322"/>
      <c r="F3156" s="322"/>
      <c r="G3156" s="322"/>
      <c r="H3156" s="322"/>
      <c r="I3156" s="322"/>
      <c r="J3156" s="322"/>
      <c r="K3156" s="322"/>
      <c r="L3156" s="322"/>
      <c r="M3156" s="322"/>
      <c r="N3156" s="322"/>
      <c r="O3156" s="322"/>
      <c r="P3156" s="322"/>
      <c r="Q3156" s="322"/>
      <c r="R3156" s="322"/>
      <c r="S3156" s="322"/>
      <c r="T3156" s="322"/>
      <c r="U3156" s="322"/>
    </row>
    <row r="3157" spans="3:21" ht="18">
      <c r="C3157" s="321"/>
      <c r="D3157" s="322"/>
      <c r="E3157" s="322"/>
      <c r="F3157" s="322"/>
      <c r="G3157" s="322"/>
      <c r="H3157" s="322"/>
      <c r="I3157" s="322"/>
      <c r="J3157" s="322"/>
      <c r="K3157" s="322"/>
      <c r="L3157" s="322"/>
      <c r="M3157" s="322"/>
      <c r="N3157" s="322"/>
      <c r="O3157" s="322"/>
      <c r="P3157" s="322"/>
      <c r="Q3157" s="322"/>
      <c r="R3157" s="322"/>
      <c r="S3157" s="322"/>
      <c r="T3157" s="322"/>
      <c r="U3157" s="322"/>
    </row>
    <row r="3158" spans="3:21" ht="18">
      <c r="C3158" s="321"/>
      <c r="D3158" s="322"/>
      <c r="E3158" s="322"/>
      <c r="F3158" s="322"/>
      <c r="G3158" s="322"/>
      <c r="H3158" s="322"/>
      <c r="I3158" s="322"/>
      <c r="J3158" s="322"/>
      <c r="K3158" s="322"/>
      <c r="L3158" s="322"/>
      <c r="M3158" s="322"/>
      <c r="N3158" s="322"/>
      <c r="O3158" s="322"/>
      <c r="P3158" s="322"/>
      <c r="Q3158" s="322"/>
      <c r="R3158" s="322"/>
      <c r="S3158" s="322"/>
      <c r="T3158" s="322"/>
      <c r="U3158" s="322"/>
    </row>
    <row r="3159" spans="3:21" ht="18">
      <c r="C3159" s="321"/>
      <c r="D3159" s="322"/>
      <c r="E3159" s="322"/>
      <c r="F3159" s="322"/>
      <c r="G3159" s="322"/>
      <c r="H3159" s="322"/>
      <c r="I3159" s="322"/>
      <c r="J3159" s="322"/>
      <c r="K3159" s="322"/>
      <c r="L3159" s="322"/>
      <c r="M3159" s="322"/>
      <c r="N3159" s="322"/>
      <c r="O3159" s="322"/>
      <c r="P3159" s="322"/>
      <c r="Q3159" s="322"/>
      <c r="R3159" s="322"/>
      <c r="S3159" s="322"/>
      <c r="T3159" s="322"/>
      <c r="U3159" s="322"/>
    </row>
    <row r="3160" spans="3:21" ht="18">
      <c r="C3160" s="321"/>
      <c r="D3160" s="322"/>
      <c r="E3160" s="322"/>
      <c r="F3160" s="322"/>
      <c r="G3160" s="322"/>
      <c r="H3160" s="322"/>
      <c r="I3160" s="322"/>
      <c r="J3160" s="322"/>
      <c r="K3160" s="322"/>
      <c r="L3160" s="322"/>
      <c r="M3160" s="322"/>
      <c r="N3160" s="322"/>
      <c r="O3160" s="322"/>
      <c r="P3160" s="322"/>
      <c r="Q3160" s="322"/>
      <c r="R3160" s="322"/>
      <c r="S3160" s="322"/>
      <c r="T3160" s="322"/>
      <c r="U3160" s="322"/>
    </row>
    <row r="3161" spans="3:21" ht="18">
      <c r="C3161" s="321"/>
      <c r="D3161" s="322"/>
      <c r="E3161" s="322"/>
      <c r="F3161" s="322"/>
      <c r="G3161" s="322"/>
      <c r="H3161" s="322"/>
      <c r="I3161" s="322"/>
      <c r="J3161" s="322"/>
      <c r="K3161" s="322"/>
      <c r="L3161" s="322"/>
      <c r="M3161" s="322"/>
      <c r="N3161" s="322"/>
      <c r="O3161" s="322"/>
      <c r="P3161" s="322"/>
      <c r="Q3161" s="322"/>
      <c r="R3161" s="322"/>
      <c r="S3161" s="322"/>
      <c r="T3161" s="322"/>
      <c r="U3161" s="322"/>
    </row>
    <row r="3162" spans="3:21" ht="18">
      <c r="C3162" s="321"/>
      <c r="D3162" s="322"/>
      <c r="E3162" s="322"/>
      <c r="F3162" s="322"/>
      <c r="G3162" s="322"/>
      <c r="H3162" s="322"/>
      <c r="I3162" s="322"/>
      <c r="J3162" s="322"/>
      <c r="K3162" s="322"/>
      <c r="L3162" s="322"/>
      <c r="M3162" s="322"/>
      <c r="N3162" s="322"/>
      <c r="O3162" s="322"/>
      <c r="P3162" s="322"/>
      <c r="Q3162" s="322"/>
      <c r="R3162" s="322"/>
      <c r="S3162" s="322"/>
      <c r="T3162" s="322"/>
      <c r="U3162" s="322"/>
    </row>
    <row r="3163" spans="3:21" ht="18">
      <c r="C3163" s="321"/>
      <c r="D3163" s="322"/>
      <c r="E3163" s="322"/>
      <c r="F3163" s="322"/>
      <c r="G3163" s="322"/>
      <c r="H3163" s="322"/>
      <c r="I3163" s="322"/>
      <c r="J3163" s="322"/>
      <c r="K3163" s="322"/>
      <c r="L3163" s="322"/>
      <c r="M3163" s="322"/>
      <c r="N3163" s="322"/>
      <c r="O3163" s="322"/>
      <c r="P3163" s="322"/>
      <c r="Q3163" s="322"/>
      <c r="R3163" s="322"/>
      <c r="S3163" s="322"/>
      <c r="T3163" s="322"/>
      <c r="U3163" s="322"/>
    </row>
    <row r="3164" spans="3:21" ht="18">
      <c r="C3164" s="321"/>
      <c r="D3164" s="322"/>
      <c r="E3164" s="322"/>
      <c r="F3164" s="322"/>
      <c r="G3164" s="322"/>
      <c r="H3164" s="322"/>
      <c r="I3164" s="322"/>
      <c r="J3164" s="322"/>
      <c r="K3164" s="322"/>
      <c r="L3164" s="322"/>
      <c r="M3164" s="322"/>
      <c r="N3164" s="322"/>
      <c r="O3164" s="322"/>
      <c r="P3164" s="322"/>
      <c r="Q3164" s="322"/>
      <c r="R3164" s="322"/>
      <c r="S3164" s="322"/>
      <c r="T3164" s="322"/>
      <c r="U3164" s="322"/>
    </row>
    <row r="3165" spans="3:21" ht="18">
      <c r="C3165" s="321"/>
      <c r="D3165" s="322"/>
      <c r="E3165" s="322"/>
      <c r="F3165" s="322"/>
      <c r="G3165" s="322"/>
      <c r="H3165" s="322"/>
      <c r="I3165" s="322"/>
      <c r="J3165" s="322"/>
      <c r="K3165" s="322"/>
      <c r="L3165" s="322"/>
      <c r="M3165" s="322"/>
      <c r="N3165" s="322"/>
      <c r="O3165" s="322"/>
      <c r="P3165" s="322"/>
      <c r="Q3165" s="322"/>
      <c r="R3165" s="322"/>
      <c r="S3165" s="322"/>
      <c r="T3165" s="322"/>
      <c r="U3165" s="322"/>
    </row>
    <row r="3166" spans="3:21" ht="18">
      <c r="C3166" s="321"/>
      <c r="D3166" s="322"/>
      <c r="E3166" s="322"/>
      <c r="F3166" s="322"/>
      <c r="G3166" s="322"/>
      <c r="H3166" s="322"/>
      <c r="I3166" s="322"/>
      <c r="J3166" s="322"/>
      <c r="K3166" s="322"/>
      <c r="L3166" s="322"/>
      <c r="M3166" s="322"/>
      <c r="N3166" s="322"/>
      <c r="O3166" s="322"/>
      <c r="P3166" s="322"/>
      <c r="Q3166" s="322"/>
      <c r="R3166" s="322"/>
      <c r="S3166" s="322"/>
      <c r="T3166" s="322"/>
      <c r="U3166" s="322"/>
    </row>
    <row r="3167" spans="3:21" ht="18">
      <c r="C3167" s="321"/>
      <c r="D3167" s="322"/>
      <c r="E3167" s="322"/>
      <c r="F3167" s="322"/>
      <c r="G3167" s="322"/>
      <c r="H3167" s="322"/>
      <c r="I3167" s="322"/>
      <c r="J3167" s="322"/>
      <c r="K3167" s="322"/>
      <c r="L3167" s="322"/>
      <c r="M3167" s="322"/>
      <c r="N3167" s="322"/>
      <c r="O3167" s="322"/>
      <c r="P3167" s="322"/>
      <c r="Q3167" s="322"/>
      <c r="R3167" s="322"/>
      <c r="S3167" s="322"/>
      <c r="T3167" s="322"/>
      <c r="U3167" s="322"/>
    </row>
    <row r="3168" spans="3:21" ht="18">
      <c r="C3168" s="321"/>
      <c r="D3168" s="322"/>
      <c r="E3168" s="322"/>
      <c r="F3168" s="322"/>
      <c r="G3168" s="322"/>
      <c r="H3168" s="322"/>
      <c r="I3168" s="322"/>
      <c r="J3168" s="322"/>
      <c r="K3168" s="322"/>
      <c r="L3168" s="322"/>
      <c r="M3168" s="322"/>
      <c r="N3168" s="322"/>
      <c r="O3168" s="322"/>
      <c r="P3168" s="322"/>
      <c r="Q3168" s="322"/>
      <c r="R3168" s="322"/>
      <c r="S3168" s="322"/>
      <c r="T3168" s="322"/>
      <c r="U3168" s="322"/>
    </row>
    <row r="3169" spans="3:21" ht="18">
      <c r="C3169" s="321"/>
      <c r="D3169" s="322"/>
      <c r="E3169" s="322"/>
      <c r="F3169" s="322"/>
      <c r="G3169" s="322"/>
      <c r="H3169" s="322"/>
      <c r="I3169" s="322"/>
      <c r="J3169" s="322"/>
      <c r="K3169" s="322"/>
      <c r="L3169" s="322"/>
      <c r="M3169" s="322"/>
      <c r="N3169" s="322"/>
      <c r="O3169" s="322"/>
      <c r="P3169" s="322"/>
      <c r="Q3169" s="322"/>
      <c r="R3169" s="322"/>
      <c r="S3169" s="322"/>
      <c r="T3169" s="322"/>
      <c r="U3169" s="322"/>
    </row>
    <row r="3170" spans="3:21" ht="18">
      <c r="C3170" s="321"/>
      <c r="D3170" s="322"/>
      <c r="E3170" s="322"/>
      <c r="F3170" s="322"/>
      <c r="G3170" s="322"/>
      <c r="H3170" s="322"/>
      <c r="I3170" s="322"/>
      <c r="J3170" s="322"/>
      <c r="K3170" s="322"/>
      <c r="L3170" s="322"/>
      <c r="M3170" s="322"/>
      <c r="N3170" s="322"/>
      <c r="O3170" s="322"/>
      <c r="P3170" s="322"/>
      <c r="Q3170" s="322"/>
      <c r="R3170" s="322"/>
      <c r="S3170" s="322"/>
      <c r="T3170" s="322"/>
      <c r="U3170" s="322"/>
    </row>
    <row r="3171" spans="3:21" ht="18">
      <c r="C3171" s="321"/>
      <c r="D3171" s="322"/>
      <c r="E3171" s="322"/>
      <c r="F3171" s="322"/>
      <c r="G3171" s="322"/>
      <c r="H3171" s="322"/>
      <c r="I3171" s="322"/>
      <c r="J3171" s="322"/>
      <c r="K3171" s="322"/>
      <c r="L3171" s="322"/>
      <c r="M3171" s="322"/>
      <c r="N3171" s="322"/>
      <c r="O3171" s="322"/>
      <c r="P3171" s="322"/>
      <c r="Q3171" s="322"/>
      <c r="R3171" s="322"/>
      <c r="S3171" s="322"/>
      <c r="T3171" s="322"/>
      <c r="U3171" s="322"/>
    </row>
    <row r="3172" spans="3:21" ht="18">
      <c r="C3172" s="321"/>
      <c r="D3172" s="322"/>
      <c r="E3172" s="322"/>
      <c r="F3172" s="322"/>
      <c r="G3172" s="322"/>
      <c r="H3172" s="322"/>
      <c r="I3172" s="322"/>
      <c r="J3172" s="322"/>
      <c r="K3172" s="322"/>
      <c r="L3172" s="322"/>
      <c r="M3172" s="322"/>
      <c r="N3172" s="322"/>
      <c r="O3172" s="322"/>
      <c r="P3172" s="322"/>
      <c r="Q3172" s="322"/>
      <c r="R3172" s="322"/>
      <c r="S3172" s="322"/>
      <c r="T3172" s="322"/>
      <c r="U3172" s="322"/>
    </row>
    <row r="3173" spans="3:21" ht="18">
      <c r="C3173" s="321"/>
      <c r="D3173" s="322"/>
      <c r="E3173" s="322"/>
      <c r="F3173" s="322"/>
      <c r="G3173" s="322"/>
      <c r="H3173" s="322"/>
      <c r="I3173" s="322"/>
      <c r="J3173" s="322"/>
      <c r="K3173" s="322"/>
      <c r="L3173" s="322"/>
      <c r="M3173" s="322"/>
      <c r="N3173" s="322"/>
      <c r="O3173" s="322"/>
      <c r="P3173" s="322"/>
      <c r="Q3173" s="322"/>
      <c r="R3173" s="322"/>
      <c r="S3173" s="322"/>
      <c r="T3173" s="322"/>
      <c r="U3173" s="322"/>
    </row>
    <row r="3174" spans="3:21" ht="18">
      <c r="C3174" s="321"/>
      <c r="D3174" s="322"/>
      <c r="E3174" s="322"/>
      <c r="F3174" s="322"/>
      <c r="G3174" s="322"/>
      <c r="H3174" s="322"/>
      <c r="I3174" s="322"/>
      <c r="J3174" s="322"/>
      <c r="K3174" s="322"/>
      <c r="L3174" s="322"/>
      <c r="M3174" s="322"/>
      <c r="N3174" s="322"/>
      <c r="O3174" s="322"/>
      <c r="P3174" s="322"/>
      <c r="Q3174" s="322"/>
      <c r="R3174" s="322"/>
      <c r="S3174" s="322"/>
      <c r="T3174" s="322"/>
      <c r="U3174" s="322"/>
    </row>
    <row r="3175" spans="3:21" ht="18">
      <c r="C3175" s="321"/>
      <c r="D3175" s="322"/>
      <c r="E3175" s="322"/>
      <c r="F3175" s="322"/>
      <c r="G3175" s="322"/>
      <c r="H3175" s="322"/>
      <c r="I3175" s="322"/>
      <c r="J3175" s="322"/>
      <c r="K3175" s="322"/>
      <c r="L3175" s="322"/>
      <c r="M3175" s="322"/>
      <c r="N3175" s="322"/>
      <c r="O3175" s="322"/>
      <c r="P3175" s="322"/>
      <c r="Q3175" s="322"/>
      <c r="R3175" s="322"/>
      <c r="S3175" s="322"/>
      <c r="T3175" s="322"/>
      <c r="U3175" s="322"/>
    </row>
    <row r="3176" spans="3:21" ht="18">
      <c r="C3176" s="321"/>
      <c r="D3176" s="322"/>
      <c r="E3176" s="322"/>
      <c r="F3176" s="322"/>
      <c r="G3176" s="322"/>
      <c r="H3176" s="322"/>
      <c r="I3176" s="322"/>
      <c r="J3176" s="322"/>
      <c r="K3176" s="322"/>
      <c r="L3176" s="322"/>
      <c r="M3176" s="322"/>
      <c r="N3176" s="322"/>
      <c r="O3176" s="322"/>
      <c r="P3176" s="322"/>
      <c r="Q3176" s="322"/>
      <c r="R3176" s="322"/>
      <c r="S3176" s="322"/>
      <c r="T3176" s="322"/>
      <c r="U3176" s="322"/>
    </row>
    <row r="3177" spans="3:21" ht="18">
      <c r="C3177" s="321"/>
      <c r="D3177" s="322"/>
      <c r="E3177" s="322"/>
      <c r="F3177" s="322"/>
      <c r="G3177" s="322"/>
      <c r="H3177" s="322"/>
      <c r="I3177" s="322"/>
      <c r="J3177" s="322"/>
      <c r="K3177" s="322"/>
      <c r="L3177" s="322"/>
      <c r="M3177" s="322"/>
      <c r="N3177" s="322"/>
      <c r="O3177" s="322"/>
      <c r="P3177" s="322"/>
      <c r="Q3177" s="322"/>
      <c r="R3177" s="322"/>
      <c r="S3177" s="322"/>
      <c r="T3177" s="322"/>
      <c r="U3177" s="322"/>
    </row>
    <row r="3178" spans="3:21" ht="18">
      <c r="C3178" s="321"/>
      <c r="D3178" s="322"/>
      <c r="E3178" s="322"/>
      <c r="F3178" s="322"/>
      <c r="G3178" s="322"/>
      <c r="H3178" s="322"/>
      <c r="I3178" s="322"/>
      <c r="J3178" s="322"/>
      <c r="K3178" s="322"/>
      <c r="L3178" s="322"/>
      <c r="M3178" s="322"/>
      <c r="N3178" s="322"/>
      <c r="O3178" s="322"/>
      <c r="P3178" s="322"/>
      <c r="Q3178" s="322"/>
      <c r="R3178" s="322"/>
      <c r="S3178" s="322"/>
      <c r="T3178" s="322"/>
      <c r="U3178" s="322"/>
    </row>
    <row r="3179" spans="3:21" ht="18">
      <c r="C3179" s="321"/>
      <c r="D3179" s="322"/>
      <c r="E3179" s="322"/>
      <c r="F3179" s="322"/>
      <c r="G3179" s="322"/>
      <c r="H3179" s="322"/>
      <c r="I3179" s="322"/>
      <c r="J3179" s="322"/>
      <c r="K3179" s="322"/>
      <c r="L3179" s="322"/>
      <c r="M3179" s="322"/>
      <c r="N3179" s="322"/>
      <c r="O3179" s="322"/>
      <c r="P3179" s="322"/>
      <c r="Q3179" s="322"/>
      <c r="R3179" s="322"/>
      <c r="S3179" s="322"/>
      <c r="T3179" s="322"/>
      <c r="U3179" s="322"/>
    </row>
    <row r="3180" spans="3:21" ht="18">
      <c r="C3180" s="321"/>
      <c r="D3180" s="322"/>
      <c r="E3180" s="322"/>
      <c r="F3180" s="322"/>
      <c r="G3180" s="322"/>
      <c r="H3180" s="322"/>
      <c r="I3180" s="322"/>
      <c r="J3180" s="322"/>
      <c r="K3180" s="322"/>
      <c r="L3180" s="322"/>
      <c r="M3180" s="322"/>
      <c r="N3180" s="322"/>
      <c r="O3180" s="322"/>
      <c r="P3180" s="322"/>
      <c r="Q3180" s="322"/>
      <c r="R3180" s="322"/>
      <c r="S3180" s="322"/>
      <c r="T3180" s="322"/>
      <c r="U3180" s="322"/>
    </row>
    <row r="3181" spans="3:21" ht="18">
      <c r="C3181" s="321"/>
      <c r="D3181" s="322"/>
      <c r="E3181" s="322"/>
      <c r="F3181" s="322"/>
      <c r="G3181" s="322"/>
      <c r="H3181" s="322"/>
      <c r="I3181" s="322"/>
      <c r="J3181" s="322"/>
      <c r="K3181" s="322"/>
      <c r="L3181" s="322"/>
      <c r="M3181" s="322"/>
      <c r="N3181" s="322"/>
      <c r="O3181" s="322"/>
      <c r="P3181" s="322"/>
      <c r="Q3181" s="322"/>
      <c r="R3181" s="322"/>
      <c r="S3181" s="322"/>
      <c r="T3181" s="322"/>
      <c r="U3181" s="322"/>
    </row>
    <row r="3182" spans="3:21" ht="18">
      <c r="C3182" s="321"/>
      <c r="D3182" s="322"/>
      <c r="E3182" s="322"/>
      <c r="F3182" s="322"/>
      <c r="G3182" s="322"/>
      <c r="H3182" s="322"/>
      <c r="I3182" s="322"/>
      <c r="J3182" s="322"/>
      <c r="K3182" s="322"/>
      <c r="L3182" s="322"/>
      <c r="M3182" s="322"/>
      <c r="N3182" s="322"/>
      <c r="O3182" s="322"/>
      <c r="P3182" s="322"/>
      <c r="Q3182" s="322"/>
      <c r="R3182" s="322"/>
      <c r="S3182" s="322"/>
      <c r="T3182" s="322"/>
      <c r="U3182" s="322"/>
    </row>
    <row r="3183" spans="3:21" ht="18">
      <c r="C3183" s="321"/>
      <c r="D3183" s="322"/>
      <c r="E3183" s="322"/>
      <c r="F3183" s="322"/>
      <c r="G3183" s="322"/>
      <c r="H3183" s="322"/>
      <c r="I3183" s="322"/>
      <c r="J3183" s="322"/>
      <c r="K3183" s="322"/>
      <c r="L3183" s="322"/>
      <c r="M3183" s="322"/>
      <c r="N3183" s="322"/>
      <c r="O3183" s="322"/>
      <c r="P3183" s="322"/>
      <c r="Q3183" s="322"/>
      <c r="R3183" s="322"/>
      <c r="S3183" s="322"/>
      <c r="T3183" s="322"/>
      <c r="U3183" s="322"/>
    </row>
    <row r="3184" spans="3:21" ht="18">
      <c r="C3184" s="321"/>
      <c r="D3184" s="322"/>
      <c r="E3184" s="322"/>
      <c r="F3184" s="322"/>
      <c r="G3184" s="322"/>
      <c r="H3184" s="322"/>
      <c r="I3184" s="322"/>
      <c r="J3184" s="322"/>
      <c r="K3184" s="322"/>
      <c r="L3184" s="322"/>
      <c r="M3184" s="322"/>
      <c r="N3184" s="322"/>
      <c r="O3184" s="322"/>
      <c r="P3184" s="322"/>
      <c r="Q3184" s="322"/>
      <c r="R3184" s="322"/>
      <c r="S3184" s="322"/>
      <c r="T3184" s="322"/>
      <c r="U3184" s="322"/>
    </row>
    <row r="3185" spans="3:21" ht="18">
      <c r="C3185" s="321"/>
      <c r="D3185" s="322"/>
      <c r="E3185" s="322"/>
      <c r="F3185" s="322"/>
      <c r="G3185" s="322"/>
      <c r="H3185" s="322"/>
      <c r="I3185" s="322"/>
      <c r="J3185" s="322"/>
      <c r="K3185" s="322"/>
      <c r="L3185" s="322"/>
      <c r="M3185" s="322"/>
      <c r="N3185" s="322"/>
      <c r="O3185" s="322"/>
      <c r="P3185" s="322"/>
      <c r="Q3185" s="322"/>
      <c r="R3185" s="322"/>
      <c r="S3185" s="322"/>
      <c r="T3185" s="322"/>
      <c r="U3185" s="322"/>
    </row>
    <row r="3186" spans="3:21" ht="18">
      <c r="C3186" s="321"/>
      <c r="D3186" s="322"/>
      <c r="E3186" s="322"/>
      <c r="F3186" s="322"/>
      <c r="G3186" s="322"/>
      <c r="H3186" s="322"/>
      <c r="I3186" s="322"/>
      <c r="J3186" s="322"/>
      <c r="K3186" s="322"/>
      <c r="L3186" s="322"/>
      <c r="M3186" s="322"/>
      <c r="N3186" s="322"/>
      <c r="O3186" s="322"/>
      <c r="P3186" s="322"/>
      <c r="Q3186" s="322"/>
      <c r="R3186" s="322"/>
      <c r="S3186" s="322"/>
      <c r="T3186" s="322"/>
      <c r="U3186" s="322"/>
    </row>
    <row r="3187" spans="3:21" ht="18">
      <c r="C3187" s="321"/>
      <c r="D3187" s="322"/>
      <c r="E3187" s="322"/>
      <c r="F3187" s="322"/>
      <c r="G3187" s="322"/>
      <c r="H3187" s="322"/>
      <c r="I3187" s="322"/>
      <c r="J3187" s="322"/>
      <c r="K3187" s="322"/>
      <c r="L3187" s="322"/>
      <c r="M3187" s="322"/>
      <c r="N3187" s="322"/>
      <c r="O3187" s="322"/>
      <c r="P3187" s="322"/>
      <c r="Q3187" s="322"/>
      <c r="R3187" s="322"/>
      <c r="S3187" s="322"/>
      <c r="T3187" s="322"/>
      <c r="U3187" s="322"/>
    </row>
    <row r="3188" spans="3:21" ht="18">
      <c r="C3188" s="321"/>
      <c r="D3188" s="322"/>
      <c r="E3188" s="322"/>
      <c r="F3188" s="322"/>
      <c r="G3188" s="322"/>
      <c r="H3188" s="322"/>
      <c r="I3188" s="322"/>
      <c r="J3188" s="322"/>
      <c r="K3188" s="322"/>
      <c r="L3188" s="322"/>
      <c r="M3188" s="322"/>
      <c r="N3188" s="322"/>
      <c r="O3188" s="322"/>
      <c r="P3188" s="322"/>
      <c r="Q3188" s="322"/>
      <c r="R3188" s="322"/>
      <c r="S3188" s="322"/>
      <c r="T3188" s="322"/>
      <c r="U3188" s="322"/>
    </row>
    <row r="3189" spans="3:21" ht="18">
      <c r="C3189" s="321"/>
      <c r="D3189" s="322"/>
      <c r="E3189" s="322"/>
      <c r="F3189" s="322"/>
      <c r="G3189" s="322"/>
      <c r="H3189" s="322"/>
      <c r="I3189" s="322"/>
      <c r="J3189" s="322"/>
      <c r="K3189" s="322"/>
      <c r="L3189" s="322"/>
      <c r="M3189" s="322"/>
      <c r="N3189" s="322"/>
      <c r="O3189" s="322"/>
      <c r="P3189" s="322"/>
      <c r="Q3189" s="322"/>
      <c r="R3189" s="322"/>
      <c r="S3189" s="322"/>
      <c r="T3189" s="322"/>
      <c r="U3189" s="322"/>
    </row>
    <row r="3190" spans="3:21" ht="18">
      <c r="C3190" s="321"/>
      <c r="D3190" s="322"/>
      <c r="E3190" s="322"/>
      <c r="F3190" s="322"/>
      <c r="G3190" s="322"/>
      <c r="H3190" s="322"/>
      <c r="I3190" s="322"/>
      <c r="J3190" s="322"/>
      <c r="K3190" s="322"/>
      <c r="L3190" s="322"/>
      <c r="M3190" s="322"/>
      <c r="N3190" s="322"/>
      <c r="O3190" s="322"/>
      <c r="P3190" s="322"/>
      <c r="Q3190" s="322"/>
      <c r="R3190" s="322"/>
      <c r="S3190" s="322"/>
      <c r="T3190" s="322"/>
      <c r="U3190" s="322"/>
    </row>
    <row r="3191" spans="3:21" ht="18">
      <c r="C3191" s="321"/>
      <c r="D3191" s="322"/>
      <c r="E3191" s="322"/>
      <c r="F3191" s="322"/>
      <c r="G3191" s="322"/>
      <c r="H3191" s="322"/>
      <c r="I3191" s="322"/>
      <c r="J3191" s="322"/>
      <c r="K3191" s="322"/>
      <c r="L3191" s="322"/>
      <c r="M3191" s="322"/>
      <c r="N3191" s="322"/>
      <c r="O3191" s="322"/>
      <c r="P3191" s="322"/>
      <c r="Q3191" s="322"/>
      <c r="R3191" s="322"/>
      <c r="S3191" s="322"/>
      <c r="T3191" s="322"/>
      <c r="U3191" s="322"/>
    </row>
    <row r="3192" spans="3:21" ht="18">
      <c r="C3192" s="321"/>
      <c r="D3192" s="322"/>
      <c r="E3192" s="322"/>
      <c r="F3192" s="322"/>
      <c r="G3192" s="322"/>
      <c r="H3192" s="322"/>
      <c r="I3192" s="322"/>
      <c r="J3192" s="322"/>
      <c r="K3192" s="322"/>
      <c r="L3192" s="322"/>
      <c r="M3192" s="322"/>
      <c r="N3192" s="322"/>
      <c r="O3192" s="322"/>
      <c r="P3192" s="322"/>
      <c r="Q3192" s="322"/>
      <c r="R3192" s="322"/>
      <c r="S3192" s="322"/>
      <c r="T3192" s="322"/>
      <c r="U3192" s="322"/>
    </row>
    <row r="3193" spans="3:21" ht="18">
      <c r="C3193" s="321"/>
      <c r="D3193" s="322"/>
      <c r="E3193" s="322"/>
      <c r="F3193" s="322"/>
      <c r="G3193" s="322"/>
      <c r="H3193" s="322"/>
      <c r="I3193" s="322"/>
      <c r="J3193" s="322"/>
      <c r="K3193" s="322"/>
      <c r="L3193" s="322"/>
      <c r="M3193" s="322"/>
      <c r="N3193" s="322"/>
      <c r="O3193" s="322"/>
      <c r="P3193" s="322"/>
      <c r="Q3193" s="322"/>
      <c r="R3193" s="322"/>
      <c r="S3193" s="322"/>
      <c r="T3193" s="322"/>
      <c r="U3193" s="322"/>
    </row>
    <row r="3194" spans="3:21" ht="18">
      <c r="C3194" s="321"/>
      <c r="D3194" s="322"/>
      <c r="E3194" s="322"/>
      <c r="F3194" s="322"/>
      <c r="G3194" s="322"/>
      <c r="H3194" s="322"/>
      <c r="I3194" s="322"/>
      <c r="J3194" s="322"/>
      <c r="K3194" s="322"/>
      <c r="L3194" s="322"/>
      <c r="M3194" s="322"/>
      <c r="N3194" s="322"/>
      <c r="O3194" s="322"/>
      <c r="P3194" s="322"/>
      <c r="Q3194" s="322"/>
      <c r="R3194" s="322"/>
      <c r="S3194" s="322"/>
      <c r="T3194" s="322"/>
      <c r="U3194" s="322"/>
    </row>
    <row r="3195" spans="3:21" ht="18">
      <c r="C3195" s="321"/>
      <c r="D3195" s="322"/>
      <c r="E3195" s="322"/>
      <c r="F3195" s="322"/>
      <c r="G3195" s="322"/>
      <c r="H3195" s="322"/>
      <c r="I3195" s="322"/>
      <c r="J3195" s="322"/>
      <c r="K3195" s="322"/>
      <c r="L3195" s="322"/>
      <c r="M3195" s="322"/>
      <c r="N3195" s="322"/>
      <c r="O3195" s="322"/>
      <c r="P3195" s="322"/>
      <c r="Q3195" s="322"/>
      <c r="R3195" s="322"/>
      <c r="S3195" s="322"/>
      <c r="T3195" s="322"/>
      <c r="U3195" s="322"/>
    </row>
    <row r="3196" spans="3:21" ht="18">
      <c r="C3196" s="321"/>
      <c r="D3196" s="322"/>
      <c r="E3196" s="322"/>
      <c r="F3196" s="322"/>
      <c r="G3196" s="322"/>
      <c r="H3196" s="322"/>
      <c r="I3196" s="322"/>
      <c r="J3196" s="322"/>
      <c r="K3196" s="322"/>
      <c r="L3196" s="322"/>
      <c r="M3196" s="322"/>
      <c r="N3196" s="322"/>
      <c r="O3196" s="322"/>
      <c r="P3196" s="322"/>
      <c r="Q3196" s="322"/>
      <c r="R3196" s="322"/>
      <c r="S3196" s="322"/>
      <c r="T3196" s="322"/>
      <c r="U3196" s="322"/>
    </row>
    <row r="3197" spans="3:21" ht="18">
      <c r="C3197" s="321"/>
      <c r="D3197" s="322"/>
      <c r="E3197" s="322"/>
      <c r="F3197" s="322"/>
      <c r="G3197" s="322"/>
      <c r="H3197" s="322"/>
      <c r="I3197" s="322"/>
      <c r="J3197" s="322"/>
      <c r="K3197" s="322"/>
      <c r="L3197" s="322"/>
      <c r="M3197" s="322"/>
      <c r="N3197" s="322"/>
      <c r="O3197" s="322"/>
      <c r="P3197" s="322"/>
      <c r="Q3197" s="322"/>
      <c r="R3197" s="322"/>
      <c r="S3197" s="322"/>
      <c r="T3197" s="322"/>
      <c r="U3197" s="322"/>
    </row>
    <row r="3198" spans="3:21" ht="18">
      <c r="C3198" s="321"/>
      <c r="D3198" s="322"/>
      <c r="E3198" s="322"/>
      <c r="F3198" s="322"/>
      <c r="G3198" s="322"/>
      <c r="H3198" s="322"/>
      <c r="I3198" s="322"/>
      <c r="J3198" s="322"/>
      <c r="K3198" s="322"/>
      <c r="L3198" s="322"/>
      <c r="M3198" s="322"/>
      <c r="N3198" s="322"/>
      <c r="O3198" s="322"/>
      <c r="P3198" s="322"/>
      <c r="Q3198" s="322"/>
      <c r="R3198" s="322"/>
      <c r="S3198" s="322"/>
      <c r="T3198" s="322"/>
      <c r="U3198" s="322"/>
    </row>
    <row r="3199" spans="3:21" ht="18">
      <c r="C3199" s="321"/>
      <c r="D3199" s="322"/>
      <c r="E3199" s="322"/>
      <c r="F3199" s="322"/>
      <c r="G3199" s="322"/>
      <c r="H3199" s="322"/>
      <c r="I3199" s="322"/>
      <c r="J3199" s="322"/>
      <c r="K3199" s="322"/>
      <c r="L3199" s="322"/>
      <c r="M3199" s="322"/>
      <c r="N3199" s="322"/>
      <c r="O3199" s="322"/>
      <c r="P3199" s="322"/>
      <c r="Q3199" s="322"/>
      <c r="R3199" s="322"/>
      <c r="S3199" s="322"/>
      <c r="T3199" s="322"/>
      <c r="U3199" s="322"/>
    </row>
    <row r="3200" spans="3:21" ht="18">
      <c r="C3200" s="321"/>
      <c r="D3200" s="322"/>
      <c r="E3200" s="322"/>
      <c r="F3200" s="322"/>
      <c r="G3200" s="322"/>
      <c r="H3200" s="322"/>
      <c r="I3200" s="322"/>
      <c r="J3200" s="322"/>
      <c r="K3200" s="322"/>
      <c r="L3200" s="322"/>
      <c r="M3200" s="322"/>
      <c r="N3200" s="322"/>
      <c r="O3200" s="322"/>
      <c r="P3200" s="322"/>
      <c r="Q3200" s="322"/>
      <c r="R3200" s="322"/>
      <c r="S3200" s="322"/>
      <c r="T3200" s="322"/>
      <c r="U3200" s="322"/>
    </row>
    <row r="3201" spans="3:21" ht="18">
      <c r="C3201" s="321"/>
      <c r="D3201" s="322"/>
      <c r="E3201" s="322"/>
      <c r="F3201" s="322"/>
      <c r="G3201" s="322"/>
      <c r="H3201" s="322"/>
      <c r="I3201" s="322"/>
      <c r="J3201" s="322"/>
      <c r="K3201" s="322"/>
      <c r="L3201" s="322"/>
      <c r="M3201" s="322"/>
      <c r="N3201" s="322"/>
      <c r="O3201" s="322"/>
      <c r="P3201" s="322"/>
      <c r="Q3201" s="322"/>
      <c r="R3201" s="322"/>
      <c r="S3201" s="322"/>
      <c r="T3201" s="322"/>
      <c r="U3201" s="322"/>
    </row>
    <row r="3202" spans="3:21" ht="18">
      <c r="C3202" s="321"/>
      <c r="D3202" s="322"/>
      <c r="E3202" s="322"/>
      <c r="F3202" s="322"/>
      <c r="G3202" s="322"/>
      <c r="H3202" s="322"/>
      <c r="I3202" s="322"/>
      <c r="J3202" s="322"/>
      <c r="K3202" s="322"/>
      <c r="L3202" s="322"/>
      <c r="M3202" s="322"/>
      <c r="N3202" s="322"/>
      <c r="O3202" s="322"/>
      <c r="P3202" s="322"/>
      <c r="Q3202" s="322"/>
      <c r="R3202" s="322"/>
      <c r="S3202" s="322"/>
      <c r="T3202" s="322"/>
      <c r="U3202" s="322"/>
    </row>
    <row r="3203" spans="3:21" ht="18">
      <c r="C3203" s="321"/>
      <c r="D3203" s="322"/>
      <c r="E3203" s="322"/>
      <c r="F3203" s="322"/>
      <c r="G3203" s="322"/>
      <c r="H3203" s="322"/>
      <c r="I3203" s="322"/>
      <c r="J3203" s="322"/>
      <c r="K3203" s="322"/>
      <c r="L3203" s="322"/>
      <c r="M3203" s="322"/>
      <c r="N3203" s="322"/>
      <c r="O3203" s="322"/>
      <c r="P3203" s="322"/>
      <c r="Q3203" s="322"/>
      <c r="R3203" s="322"/>
      <c r="S3203" s="322"/>
      <c r="T3203" s="322"/>
      <c r="U3203" s="322"/>
    </row>
    <row r="3204" spans="3:21" ht="18">
      <c r="C3204" s="321"/>
      <c r="D3204" s="322"/>
      <c r="E3204" s="322"/>
      <c r="F3204" s="322"/>
      <c r="G3204" s="322"/>
      <c r="H3204" s="322"/>
      <c r="I3204" s="322"/>
      <c r="J3204" s="322"/>
      <c r="K3204" s="322"/>
      <c r="L3204" s="322"/>
      <c r="M3204" s="322"/>
      <c r="N3204" s="322"/>
      <c r="O3204" s="322"/>
      <c r="P3204" s="322"/>
      <c r="Q3204" s="322"/>
      <c r="R3204" s="322"/>
      <c r="S3204" s="322"/>
      <c r="T3204" s="322"/>
      <c r="U3204" s="322"/>
    </row>
    <row r="3205" spans="3:21" ht="18">
      <c r="C3205" s="321"/>
      <c r="D3205" s="322"/>
      <c r="E3205" s="322"/>
      <c r="F3205" s="322"/>
      <c r="G3205" s="322"/>
      <c r="H3205" s="322"/>
      <c r="I3205" s="322"/>
      <c r="J3205" s="322"/>
      <c r="K3205" s="322"/>
      <c r="L3205" s="322"/>
      <c r="M3205" s="322"/>
      <c r="N3205" s="322"/>
      <c r="O3205" s="322"/>
      <c r="P3205" s="322"/>
      <c r="Q3205" s="322"/>
      <c r="R3205" s="322"/>
      <c r="S3205" s="322"/>
      <c r="T3205" s="322"/>
      <c r="U3205" s="322"/>
    </row>
    <row r="3206" spans="3:21" ht="18">
      <c r="C3206" s="321"/>
      <c r="D3206" s="322"/>
      <c r="E3206" s="322"/>
      <c r="F3206" s="322"/>
      <c r="G3206" s="322"/>
      <c r="H3206" s="322"/>
      <c r="I3206" s="322"/>
      <c r="J3206" s="322"/>
      <c r="K3206" s="322"/>
      <c r="L3206" s="322"/>
      <c r="M3206" s="322"/>
      <c r="N3206" s="322"/>
      <c r="O3206" s="322"/>
      <c r="P3206" s="322"/>
      <c r="Q3206" s="322"/>
      <c r="R3206" s="322"/>
      <c r="S3206" s="322"/>
      <c r="T3206" s="322"/>
      <c r="U3206" s="322"/>
    </row>
    <row r="3207" spans="3:21" ht="18">
      <c r="C3207" s="321"/>
      <c r="D3207" s="322"/>
      <c r="E3207" s="322"/>
      <c r="F3207" s="322"/>
      <c r="G3207" s="322"/>
      <c r="H3207" s="322"/>
      <c r="I3207" s="322"/>
      <c r="J3207" s="322"/>
      <c r="K3207" s="322"/>
      <c r="L3207" s="322"/>
      <c r="M3207" s="322"/>
      <c r="N3207" s="322"/>
      <c r="O3207" s="322"/>
      <c r="P3207" s="322"/>
      <c r="Q3207" s="322"/>
      <c r="R3207" s="322"/>
      <c r="S3207" s="322"/>
      <c r="T3207" s="322"/>
      <c r="U3207" s="322"/>
    </row>
    <row r="3208" spans="3:21" ht="18">
      <c r="C3208" s="321"/>
      <c r="D3208" s="322"/>
      <c r="E3208" s="322"/>
      <c r="F3208" s="322"/>
      <c r="G3208" s="322"/>
      <c r="H3208" s="322"/>
      <c r="I3208" s="322"/>
      <c r="J3208" s="322"/>
      <c r="K3208" s="322"/>
      <c r="L3208" s="322"/>
      <c r="M3208" s="322"/>
      <c r="N3208" s="322"/>
      <c r="O3208" s="322"/>
      <c r="P3208" s="322"/>
      <c r="Q3208" s="322"/>
      <c r="R3208" s="322"/>
      <c r="S3208" s="322"/>
      <c r="T3208" s="322"/>
      <c r="U3208" s="322"/>
    </row>
    <row r="3209" spans="3:21" ht="18">
      <c r="C3209" s="321"/>
      <c r="D3209" s="322"/>
      <c r="E3209" s="322"/>
      <c r="F3209" s="322"/>
      <c r="G3209" s="322"/>
      <c r="H3209" s="322"/>
      <c r="I3209" s="322"/>
      <c r="J3209" s="322"/>
      <c r="K3209" s="322"/>
      <c r="L3209" s="322"/>
      <c r="M3209" s="322"/>
      <c r="N3209" s="322"/>
      <c r="O3209" s="322"/>
      <c r="P3209" s="322"/>
      <c r="Q3209" s="322"/>
      <c r="R3209" s="322"/>
      <c r="S3209" s="322"/>
      <c r="T3209" s="322"/>
      <c r="U3209" s="322"/>
    </row>
    <row r="3210" spans="3:21" ht="18">
      <c r="C3210" s="321"/>
      <c r="D3210" s="322"/>
      <c r="E3210" s="322"/>
      <c r="F3210" s="322"/>
      <c r="G3210" s="322"/>
      <c r="H3210" s="322"/>
      <c r="I3210" s="322"/>
      <c r="J3210" s="322"/>
      <c r="K3210" s="322"/>
      <c r="L3210" s="322"/>
      <c r="M3210" s="322"/>
      <c r="N3210" s="322"/>
      <c r="O3210" s="322"/>
      <c r="P3210" s="322"/>
      <c r="Q3210" s="322"/>
      <c r="R3210" s="322"/>
      <c r="S3210" s="322"/>
      <c r="T3210" s="322"/>
      <c r="U3210" s="322"/>
    </row>
    <row r="3211" spans="3:21" ht="18">
      <c r="C3211" s="321"/>
      <c r="D3211" s="322"/>
      <c r="E3211" s="322"/>
      <c r="F3211" s="322"/>
      <c r="G3211" s="322"/>
      <c r="H3211" s="322"/>
      <c r="I3211" s="322"/>
      <c r="J3211" s="322"/>
      <c r="K3211" s="322"/>
      <c r="L3211" s="322"/>
      <c r="M3211" s="322"/>
      <c r="N3211" s="322"/>
      <c r="O3211" s="322"/>
      <c r="P3211" s="322"/>
      <c r="Q3211" s="322"/>
      <c r="R3211" s="322"/>
      <c r="S3211" s="322"/>
      <c r="T3211" s="322"/>
      <c r="U3211" s="322"/>
    </row>
    <row r="3212" spans="3:21" ht="18">
      <c r="C3212" s="321"/>
      <c r="D3212" s="322"/>
      <c r="E3212" s="322"/>
      <c r="F3212" s="322"/>
      <c r="G3212" s="322"/>
      <c r="H3212" s="322"/>
      <c r="I3212" s="322"/>
      <c r="J3212" s="322"/>
      <c r="K3212" s="322"/>
      <c r="L3212" s="322"/>
      <c r="M3212" s="322"/>
      <c r="N3212" s="322"/>
      <c r="O3212" s="322"/>
      <c r="P3212" s="322"/>
      <c r="Q3212" s="322"/>
      <c r="R3212" s="322"/>
      <c r="S3212" s="322"/>
      <c r="T3212" s="322"/>
      <c r="U3212" s="322"/>
    </row>
    <row r="3213" spans="3:21" ht="18">
      <c r="C3213" s="321"/>
      <c r="D3213" s="322"/>
      <c r="E3213" s="322"/>
      <c r="F3213" s="322"/>
      <c r="G3213" s="322"/>
      <c r="H3213" s="322"/>
      <c r="I3213" s="322"/>
      <c r="J3213" s="322"/>
      <c r="K3213" s="322"/>
      <c r="L3213" s="322"/>
      <c r="M3213" s="322"/>
      <c r="N3213" s="322"/>
      <c r="O3213" s="322"/>
      <c r="P3213" s="322"/>
      <c r="Q3213" s="322"/>
      <c r="R3213" s="322"/>
      <c r="S3213" s="322"/>
      <c r="T3213" s="322"/>
      <c r="U3213" s="322"/>
    </row>
    <row r="3214" spans="3:21" ht="18">
      <c r="C3214" s="321"/>
      <c r="D3214" s="322"/>
      <c r="E3214" s="322"/>
      <c r="F3214" s="322"/>
      <c r="G3214" s="322"/>
      <c r="H3214" s="322"/>
      <c r="I3214" s="322"/>
      <c r="J3214" s="322"/>
      <c r="K3214" s="322"/>
      <c r="L3214" s="322"/>
      <c r="M3214" s="322"/>
      <c r="N3214" s="322"/>
      <c r="O3214" s="322"/>
      <c r="P3214" s="322"/>
      <c r="Q3214" s="322"/>
      <c r="R3214" s="322"/>
      <c r="S3214" s="322"/>
      <c r="T3214" s="322"/>
      <c r="U3214" s="322"/>
    </row>
    <row r="3215" spans="3:21" ht="18">
      <c r="C3215" s="321"/>
      <c r="D3215" s="322"/>
      <c r="E3215" s="322"/>
      <c r="F3215" s="322"/>
      <c r="G3215" s="322"/>
      <c r="H3215" s="322"/>
      <c r="I3215" s="322"/>
      <c r="J3215" s="322"/>
      <c r="K3215" s="322"/>
      <c r="L3215" s="322"/>
      <c r="M3215" s="322"/>
      <c r="N3215" s="322"/>
      <c r="O3215" s="322"/>
      <c r="P3215" s="322"/>
      <c r="Q3215" s="322"/>
      <c r="R3215" s="322"/>
      <c r="S3215" s="322"/>
      <c r="T3215" s="322"/>
      <c r="U3215" s="322"/>
    </row>
    <row r="3216" spans="3:21" ht="18">
      <c r="C3216" s="321"/>
      <c r="D3216" s="322"/>
      <c r="E3216" s="322"/>
      <c r="F3216" s="322"/>
      <c r="G3216" s="322"/>
      <c r="H3216" s="322"/>
      <c r="I3216" s="322"/>
      <c r="J3216" s="322"/>
      <c r="K3216" s="322"/>
      <c r="L3216" s="322"/>
      <c r="M3216" s="322"/>
      <c r="N3216" s="322"/>
      <c r="O3216" s="322"/>
      <c r="P3216" s="322"/>
      <c r="Q3216" s="322"/>
      <c r="R3216" s="322"/>
      <c r="S3216" s="322"/>
      <c r="T3216" s="322"/>
      <c r="U3216" s="322"/>
    </row>
    <row r="3217" spans="3:21" ht="18">
      <c r="C3217" s="321"/>
      <c r="D3217" s="322"/>
      <c r="E3217" s="322"/>
      <c r="F3217" s="322"/>
      <c r="G3217" s="322"/>
      <c r="H3217" s="322"/>
      <c r="I3217" s="322"/>
      <c r="J3217" s="322"/>
      <c r="K3217" s="322"/>
      <c r="L3217" s="322"/>
      <c r="M3217" s="322"/>
      <c r="N3217" s="322"/>
      <c r="O3217" s="322"/>
      <c r="P3217" s="322"/>
      <c r="Q3217" s="322"/>
      <c r="R3217" s="322"/>
      <c r="S3217" s="322"/>
      <c r="T3217" s="322"/>
      <c r="U3217" s="322"/>
    </row>
    <row r="3218" spans="3:21" ht="18">
      <c r="C3218" s="321"/>
      <c r="D3218" s="322"/>
      <c r="E3218" s="322"/>
      <c r="F3218" s="322"/>
      <c r="G3218" s="322"/>
      <c r="H3218" s="322"/>
      <c r="I3218" s="322"/>
      <c r="J3218" s="322"/>
      <c r="K3218" s="322"/>
      <c r="L3218" s="322"/>
      <c r="M3218" s="322"/>
      <c r="N3218" s="322"/>
      <c r="O3218" s="322"/>
      <c r="P3218" s="322"/>
      <c r="Q3218" s="322"/>
      <c r="R3218" s="322"/>
      <c r="S3218" s="322"/>
      <c r="T3218" s="322"/>
      <c r="U3218" s="322"/>
    </row>
    <row r="3219" spans="3:21" ht="18">
      <c r="C3219" s="321"/>
      <c r="D3219" s="322"/>
      <c r="E3219" s="322"/>
      <c r="F3219" s="322"/>
      <c r="G3219" s="322"/>
      <c r="H3219" s="322"/>
      <c r="I3219" s="322"/>
      <c r="J3219" s="322"/>
      <c r="K3219" s="322"/>
      <c r="L3219" s="322"/>
      <c r="M3219" s="322"/>
      <c r="N3219" s="322"/>
      <c r="O3219" s="322"/>
      <c r="P3219" s="322"/>
      <c r="Q3219" s="322"/>
      <c r="R3219" s="322"/>
      <c r="S3219" s="322"/>
      <c r="T3219" s="322"/>
      <c r="U3219" s="322"/>
    </row>
    <row r="3220" spans="3:21" ht="18">
      <c r="C3220" s="321"/>
      <c r="D3220" s="322"/>
      <c r="E3220" s="322"/>
      <c r="F3220" s="322"/>
      <c r="G3220" s="322"/>
      <c r="H3220" s="322"/>
      <c r="I3220" s="322"/>
      <c r="J3220" s="322"/>
      <c r="K3220" s="322"/>
      <c r="L3220" s="322"/>
      <c r="M3220" s="322"/>
      <c r="N3220" s="322"/>
      <c r="O3220" s="322"/>
      <c r="P3220" s="322"/>
      <c r="Q3220" s="322"/>
      <c r="R3220" s="322"/>
      <c r="S3220" s="322"/>
      <c r="T3220" s="322"/>
      <c r="U3220" s="322"/>
    </row>
    <row r="3221" spans="3:21" ht="18">
      <c r="C3221" s="321"/>
      <c r="D3221" s="322"/>
      <c r="E3221" s="322"/>
      <c r="F3221" s="322"/>
      <c r="G3221" s="322"/>
      <c r="H3221" s="322"/>
      <c r="I3221" s="322"/>
      <c r="J3221" s="322"/>
      <c r="K3221" s="322"/>
      <c r="L3221" s="322"/>
      <c r="M3221" s="322"/>
      <c r="N3221" s="322"/>
      <c r="O3221" s="322"/>
      <c r="P3221" s="322"/>
      <c r="Q3221" s="322"/>
      <c r="R3221" s="322"/>
      <c r="S3221" s="322"/>
      <c r="T3221" s="322"/>
      <c r="U3221" s="322"/>
    </row>
    <row r="3222" spans="3:21" ht="18">
      <c r="C3222" s="321"/>
      <c r="D3222" s="322"/>
      <c r="E3222" s="322"/>
      <c r="F3222" s="322"/>
      <c r="G3222" s="322"/>
      <c r="H3222" s="322"/>
      <c r="I3222" s="322"/>
      <c r="J3222" s="322"/>
      <c r="K3222" s="322"/>
      <c r="L3222" s="322"/>
      <c r="M3222" s="322"/>
      <c r="N3222" s="322"/>
      <c r="O3222" s="322"/>
      <c r="P3222" s="322"/>
      <c r="Q3222" s="322"/>
      <c r="R3222" s="322"/>
      <c r="S3222" s="322"/>
      <c r="T3222" s="322"/>
      <c r="U3222" s="322"/>
    </row>
    <row r="3223" spans="3:21" ht="18">
      <c r="C3223" s="321"/>
      <c r="D3223" s="322"/>
      <c r="E3223" s="322"/>
      <c r="F3223" s="322"/>
      <c r="G3223" s="322"/>
      <c r="H3223" s="322"/>
      <c r="I3223" s="322"/>
      <c r="J3223" s="322"/>
      <c r="K3223" s="322"/>
      <c r="L3223" s="322"/>
      <c r="M3223" s="322"/>
      <c r="N3223" s="322"/>
      <c r="O3223" s="322"/>
      <c r="P3223" s="322"/>
      <c r="Q3223" s="322"/>
      <c r="R3223" s="322"/>
      <c r="S3223" s="322"/>
      <c r="T3223" s="322"/>
      <c r="U3223" s="322"/>
    </row>
    <row r="3224" spans="3:21" ht="18">
      <c r="C3224" s="321"/>
      <c r="D3224" s="322"/>
      <c r="E3224" s="322"/>
      <c r="F3224" s="322"/>
      <c r="G3224" s="322"/>
      <c r="H3224" s="322"/>
      <c r="I3224" s="322"/>
      <c r="J3224" s="322"/>
      <c r="K3224" s="322"/>
      <c r="L3224" s="322"/>
      <c r="M3224" s="322"/>
      <c r="N3224" s="322"/>
      <c r="O3224" s="322"/>
      <c r="P3224" s="322"/>
      <c r="Q3224" s="322"/>
      <c r="R3224" s="322"/>
      <c r="S3224" s="322"/>
      <c r="T3224" s="322"/>
      <c r="U3224" s="322"/>
    </row>
    <row r="3225" spans="3:21" ht="18">
      <c r="C3225" s="321"/>
      <c r="D3225" s="322"/>
      <c r="E3225" s="322"/>
      <c r="F3225" s="322"/>
      <c r="G3225" s="322"/>
      <c r="H3225" s="322"/>
      <c r="I3225" s="322"/>
      <c r="J3225" s="322"/>
      <c r="K3225" s="322"/>
      <c r="L3225" s="322"/>
      <c r="M3225" s="322"/>
      <c r="N3225" s="322"/>
      <c r="O3225" s="322"/>
      <c r="P3225" s="322"/>
      <c r="Q3225" s="322"/>
      <c r="R3225" s="322"/>
      <c r="S3225" s="322"/>
      <c r="T3225" s="322"/>
      <c r="U3225" s="322"/>
    </row>
    <row r="3226" spans="3:21" ht="18">
      <c r="C3226" s="321"/>
      <c r="D3226" s="322"/>
      <c r="E3226" s="322"/>
      <c r="F3226" s="322"/>
      <c r="G3226" s="322"/>
      <c r="H3226" s="322"/>
      <c r="I3226" s="322"/>
      <c r="J3226" s="322"/>
      <c r="K3226" s="322"/>
      <c r="L3226" s="322"/>
      <c r="M3226" s="322"/>
      <c r="N3226" s="322"/>
      <c r="O3226" s="322"/>
      <c r="P3226" s="322"/>
      <c r="Q3226" s="322"/>
      <c r="R3226" s="322"/>
      <c r="S3226" s="322"/>
      <c r="T3226" s="322"/>
      <c r="U3226" s="322"/>
    </row>
    <row r="3227" spans="3:21" ht="18">
      <c r="C3227" s="321"/>
      <c r="D3227" s="322"/>
      <c r="E3227" s="322"/>
      <c r="F3227" s="322"/>
      <c r="G3227" s="322"/>
      <c r="H3227" s="322"/>
      <c r="I3227" s="322"/>
      <c r="J3227" s="322"/>
      <c r="K3227" s="322"/>
      <c r="L3227" s="322"/>
      <c r="M3227" s="322"/>
      <c r="N3227" s="322"/>
      <c r="O3227" s="322"/>
      <c r="P3227" s="322"/>
      <c r="Q3227" s="322"/>
      <c r="R3227" s="322"/>
      <c r="S3227" s="322"/>
      <c r="T3227" s="322"/>
      <c r="U3227" s="322"/>
    </row>
    <row r="3228" spans="3:21" ht="18">
      <c r="C3228" s="321"/>
      <c r="D3228" s="322"/>
      <c r="E3228" s="322"/>
      <c r="F3228" s="322"/>
      <c r="G3228" s="322"/>
      <c r="H3228" s="322"/>
      <c r="I3228" s="322"/>
      <c r="J3228" s="322"/>
      <c r="K3228" s="322"/>
      <c r="L3228" s="322"/>
      <c r="M3228" s="322"/>
      <c r="N3228" s="322"/>
      <c r="O3228" s="322"/>
      <c r="P3228" s="322"/>
      <c r="Q3228" s="322"/>
      <c r="R3228" s="322"/>
      <c r="S3228" s="322"/>
      <c r="T3228" s="322"/>
      <c r="U3228" s="322"/>
    </row>
    <row r="3229" spans="3:21" ht="18">
      <c r="C3229" s="321"/>
      <c r="D3229" s="322"/>
      <c r="E3229" s="322"/>
      <c r="F3229" s="322"/>
      <c r="G3229" s="322"/>
      <c r="H3229" s="322"/>
      <c r="I3229" s="322"/>
      <c r="J3229" s="322"/>
      <c r="K3229" s="322"/>
      <c r="L3229" s="322"/>
      <c r="M3229" s="322"/>
      <c r="N3229" s="322"/>
      <c r="O3229" s="322"/>
      <c r="P3229" s="322"/>
      <c r="Q3229" s="322"/>
      <c r="R3229" s="322"/>
      <c r="S3229" s="322"/>
      <c r="T3229" s="322"/>
      <c r="U3229" s="322"/>
    </row>
    <row r="3230" spans="3:21" ht="18">
      <c r="C3230" s="321"/>
      <c r="D3230" s="322"/>
      <c r="E3230" s="322"/>
      <c r="F3230" s="322"/>
      <c r="G3230" s="322"/>
      <c r="H3230" s="322"/>
      <c r="I3230" s="322"/>
      <c r="J3230" s="322"/>
      <c r="K3230" s="322"/>
      <c r="L3230" s="322"/>
      <c r="M3230" s="322"/>
      <c r="N3230" s="322"/>
      <c r="O3230" s="322"/>
      <c r="P3230" s="322"/>
      <c r="Q3230" s="322"/>
      <c r="R3230" s="322"/>
      <c r="S3230" s="322"/>
      <c r="T3230" s="322"/>
      <c r="U3230" s="322"/>
    </row>
    <row r="3231" spans="3:21" ht="18">
      <c r="C3231" s="321"/>
      <c r="D3231" s="322"/>
      <c r="E3231" s="322"/>
      <c r="F3231" s="322"/>
      <c r="G3231" s="322"/>
      <c r="H3231" s="322"/>
      <c r="I3231" s="322"/>
      <c r="J3231" s="322"/>
      <c r="K3231" s="322"/>
      <c r="L3231" s="322"/>
      <c r="M3231" s="322"/>
      <c r="N3231" s="322"/>
      <c r="O3231" s="322"/>
      <c r="P3231" s="322"/>
      <c r="Q3231" s="322"/>
      <c r="R3231" s="322"/>
      <c r="S3231" s="322"/>
      <c r="T3231" s="322"/>
      <c r="U3231" s="322"/>
    </row>
    <row r="3232" spans="3:21" ht="18">
      <c r="C3232" s="321"/>
      <c r="D3232" s="322"/>
      <c r="E3232" s="322"/>
      <c r="F3232" s="322"/>
      <c r="G3232" s="322"/>
      <c r="H3232" s="322"/>
      <c r="I3232" s="322"/>
      <c r="J3232" s="322"/>
      <c r="K3232" s="322"/>
      <c r="L3232" s="322"/>
      <c r="M3232" s="322"/>
      <c r="N3232" s="322"/>
      <c r="O3232" s="322"/>
      <c r="P3232" s="322"/>
      <c r="Q3232" s="322"/>
      <c r="R3232" s="322"/>
      <c r="S3232" s="322"/>
      <c r="T3232" s="322"/>
      <c r="U3232" s="322"/>
    </row>
    <row r="3233" spans="3:21" ht="18">
      <c r="C3233" s="321"/>
      <c r="D3233" s="322"/>
      <c r="E3233" s="322"/>
      <c r="F3233" s="322"/>
      <c r="G3233" s="322"/>
      <c r="H3233" s="322"/>
      <c r="I3233" s="322"/>
      <c r="J3233" s="322"/>
      <c r="K3233" s="322"/>
      <c r="L3233" s="322"/>
      <c r="M3233" s="322"/>
      <c r="N3233" s="322"/>
      <c r="O3233" s="322"/>
      <c r="P3233" s="322"/>
      <c r="Q3233" s="322"/>
      <c r="R3233" s="322"/>
      <c r="S3233" s="322"/>
      <c r="T3233" s="322"/>
      <c r="U3233" s="322"/>
    </row>
    <row r="3234" spans="3:21" ht="18">
      <c r="C3234" s="321"/>
      <c r="D3234" s="322"/>
      <c r="E3234" s="322"/>
      <c r="F3234" s="322"/>
      <c r="G3234" s="322"/>
      <c r="H3234" s="322"/>
      <c r="I3234" s="322"/>
      <c r="J3234" s="322"/>
      <c r="K3234" s="322"/>
      <c r="L3234" s="322"/>
      <c r="M3234" s="322"/>
      <c r="N3234" s="322"/>
      <c r="O3234" s="322"/>
      <c r="P3234" s="322"/>
      <c r="Q3234" s="322"/>
      <c r="R3234" s="322"/>
      <c r="S3234" s="322"/>
      <c r="T3234" s="322"/>
      <c r="U3234" s="322"/>
    </row>
    <row r="3235" spans="3:21" ht="18">
      <c r="C3235" s="321"/>
      <c r="D3235" s="322"/>
      <c r="E3235" s="322"/>
      <c r="F3235" s="322"/>
      <c r="G3235" s="322"/>
      <c r="H3235" s="322"/>
      <c r="I3235" s="322"/>
      <c r="J3235" s="322"/>
      <c r="K3235" s="322"/>
      <c r="L3235" s="322"/>
      <c r="M3235" s="322"/>
      <c r="N3235" s="322"/>
      <c r="O3235" s="322"/>
      <c r="P3235" s="322"/>
      <c r="Q3235" s="322"/>
      <c r="R3235" s="322"/>
      <c r="S3235" s="322"/>
      <c r="T3235" s="322"/>
      <c r="U3235" s="322"/>
    </row>
    <row r="3236" spans="3:21" ht="18">
      <c r="C3236" s="321"/>
      <c r="D3236" s="322"/>
      <c r="E3236" s="322"/>
      <c r="F3236" s="322"/>
      <c r="G3236" s="322"/>
      <c r="H3236" s="322"/>
      <c r="I3236" s="322"/>
      <c r="J3236" s="322"/>
      <c r="K3236" s="322"/>
      <c r="L3236" s="322"/>
      <c r="M3236" s="322"/>
      <c r="N3236" s="322"/>
      <c r="O3236" s="322"/>
      <c r="P3236" s="322"/>
      <c r="Q3236" s="322"/>
      <c r="R3236" s="322"/>
      <c r="S3236" s="322"/>
      <c r="T3236" s="322"/>
      <c r="U3236" s="322"/>
    </row>
    <row r="3237" spans="3:21" ht="18">
      <c r="C3237" s="321"/>
      <c r="D3237" s="322"/>
      <c r="E3237" s="322"/>
      <c r="F3237" s="322"/>
      <c r="G3237" s="322"/>
      <c r="H3237" s="322"/>
      <c r="I3237" s="322"/>
      <c r="J3237" s="322"/>
      <c r="K3237" s="322"/>
      <c r="L3237" s="322"/>
      <c r="M3237" s="322"/>
      <c r="N3237" s="322"/>
      <c r="O3237" s="322"/>
      <c r="P3237" s="322"/>
      <c r="Q3237" s="322"/>
      <c r="R3237" s="322"/>
      <c r="S3237" s="322"/>
      <c r="T3237" s="322"/>
      <c r="U3237" s="322"/>
    </row>
    <row r="3238" spans="3:21" ht="18">
      <c r="C3238" s="321"/>
      <c r="D3238" s="322"/>
      <c r="E3238" s="322"/>
      <c r="F3238" s="322"/>
      <c r="G3238" s="322"/>
      <c r="H3238" s="322"/>
      <c r="I3238" s="322"/>
      <c r="J3238" s="322"/>
      <c r="K3238" s="322"/>
      <c r="L3238" s="322"/>
      <c r="M3238" s="322"/>
      <c r="N3238" s="322"/>
      <c r="O3238" s="322"/>
      <c r="P3238" s="322"/>
      <c r="Q3238" s="322"/>
      <c r="R3238" s="322"/>
      <c r="S3238" s="322"/>
      <c r="T3238" s="322"/>
      <c r="U3238" s="322"/>
    </row>
    <row r="3239" spans="3:21" ht="18">
      <c r="C3239" s="321"/>
      <c r="D3239" s="322"/>
      <c r="E3239" s="322"/>
      <c r="F3239" s="322"/>
      <c r="G3239" s="322"/>
      <c r="H3239" s="322"/>
      <c r="I3239" s="322"/>
      <c r="J3239" s="322"/>
      <c r="K3239" s="322"/>
      <c r="L3239" s="322"/>
      <c r="M3239" s="322"/>
      <c r="N3239" s="322"/>
      <c r="O3239" s="322"/>
      <c r="P3239" s="322"/>
      <c r="Q3239" s="322"/>
      <c r="R3239" s="322"/>
      <c r="S3239" s="322"/>
      <c r="T3239" s="322"/>
      <c r="U3239" s="322"/>
    </row>
    <row r="3240" spans="3:21" ht="18">
      <c r="C3240" s="321"/>
      <c r="D3240" s="322"/>
      <c r="E3240" s="322"/>
      <c r="F3240" s="322"/>
      <c r="G3240" s="322"/>
      <c r="H3240" s="322"/>
      <c r="I3240" s="322"/>
      <c r="J3240" s="322"/>
      <c r="K3240" s="322"/>
      <c r="L3240" s="322"/>
      <c r="M3240" s="322"/>
      <c r="N3240" s="322"/>
      <c r="O3240" s="322"/>
      <c r="P3240" s="322"/>
      <c r="Q3240" s="322"/>
      <c r="R3240" s="322"/>
      <c r="S3240" s="322"/>
      <c r="T3240" s="322"/>
      <c r="U3240" s="322"/>
    </row>
    <row r="3241" spans="3:21" ht="18">
      <c r="C3241" s="321"/>
      <c r="D3241" s="322"/>
      <c r="E3241" s="322"/>
      <c r="F3241" s="322"/>
      <c r="G3241" s="322"/>
      <c r="H3241" s="322"/>
      <c r="I3241" s="322"/>
      <c r="J3241" s="322"/>
      <c r="K3241" s="322"/>
      <c r="L3241" s="322"/>
      <c r="M3241" s="322"/>
      <c r="N3241" s="322"/>
      <c r="O3241" s="322"/>
      <c r="P3241" s="322"/>
      <c r="Q3241" s="322"/>
      <c r="R3241" s="322"/>
      <c r="S3241" s="322"/>
      <c r="T3241" s="322"/>
      <c r="U3241" s="322"/>
    </row>
    <row r="3242" spans="3:21" ht="18">
      <c r="C3242" s="321"/>
      <c r="D3242" s="322"/>
      <c r="E3242" s="322"/>
      <c r="F3242" s="322"/>
      <c r="G3242" s="322"/>
      <c r="H3242" s="322"/>
      <c r="I3242" s="322"/>
      <c r="J3242" s="322"/>
      <c r="K3242" s="322"/>
      <c r="L3242" s="322"/>
      <c r="M3242" s="322"/>
      <c r="N3242" s="322"/>
      <c r="O3242" s="322"/>
      <c r="P3242" s="322"/>
      <c r="Q3242" s="322"/>
      <c r="R3242" s="322"/>
      <c r="S3242" s="322"/>
      <c r="T3242" s="322"/>
      <c r="U3242" s="322"/>
    </row>
    <row r="3243" spans="3:21" ht="18">
      <c r="C3243" s="321"/>
      <c r="D3243" s="322"/>
      <c r="E3243" s="322"/>
      <c r="F3243" s="322"/>
      <c r="G3243" s="322"/>
      <c r="H3243" s="322"/>
      <c r="I3243" s="322"/>
      <c r="J3243" s="322"/>
      <c r="K3243" s="322"/>
      <c r="L3243" s="322"/>
      <c r="M3243" s="322"/>
      <c r="N3243" s="322"/>
      <c r="O3243" s="322"/>
      <c r="P3243" s="322"/>
      <c r="Q3243" s="322"/>
      <c r="R3243" s="322"/>
      <c r="S3243" s="322"/>
      <c r="T3243" s="322"/>
      <c r="U3243" s="322"/>
    </row>
    <row r="3244" spans="3:21" ht="18">
      <c r="C3244" s="321"/>
      <c r="D3244" s="322"/>
      <c r="E3244" s="322"/>
      <c r="F3244" s="322"/>
      <c r="G3244" s="322"/>
      <c r="H3244" s="322"/>
      <c r="I3244" s="322"/>
      <c r="J3244" s="322"/>
      <c r="K3244" s="322"/>
      <c r="L3244" s="322"/>
      <c r="M3244" s="322"/>
      <c r="N3244" s="322"/>
      <c r="O3244" s="322"/>
      <c r="P3244" s="322"/>
      <c r="Q3244" s="322"/>
      <c r="R3244" s="322"/>
      <c r="S3244" s="322"/>
      <c r="T3244" s="322"/>
      <c r="U3244" s="322"/>
    </row>
    <row r="3245" spans="3:21" ht="18">
      <c r="C3245" s="321"/>
      <c r="D3245" s="322"/>
      <c r="E3245" s="322"/>
      <c r="F3245" s="322"/>
      <c r="G3245" s="322"/>
      <c r="H3245" s="322"/>
      <c r="I3245" s="322"/>
      <c r="J3245" s="322"/>
      <c r="K3245" s="322"/>
      <c r="L3245" s="322"/>
      <c r="M3245" s="322"/>
      <c r="N3245" s="322"/>
      <c r="O3245" s="322"/>
      <c r="P3245" s="322"/>
      <c r="Q3245" s="322"/>
      <c r="R3245" s="322"/>
      <c r="S3245" s="322"/>
      <c r="T3245" s="322"/>
      <c r="U3245" s="322"/>
    </row>
    <row r="3246" spans="3:21" ht="18">
      <c r="C3246" s="321"/>
      <c r="D3246" s="322"/>
      <c r="E3246" s="322"/>
      <c r="F3246" s="322"/>
      <c r="G3246" s="322"/>
      <c r="H3246" s="322"/>
      <c r="I3246" s="322"/>
      <c r="J3246" s="322"/>
      <c r="K3246" s="322"/>
      <c r="L3246" s="322"/>
      <c r="M3246" s="322"/>
      <c r="N3246" s="322"/>
      <c r="O3246" s="322"/>
      <c r="P3246" s="322"/>
      <c r="Q3246" s="322"/>
      <c r="R3246" s="322"/>
      <c r="S3246" s="322"/>
      <c r="T3246" s="322"/>
      <c r="U3246" s="322"/>
    </row>
    <row r="3247" spans="3:21" ht="18">
      <c r="C3247" s="321"/>
      <c r="D3247" s="322"/>
      <c r="E3247" s="322"/>
      <c r="F3247" s="322"/>
      <c r="G3247" s="322"/>
      <c r="H3247" s="322"/>
      <c r="I3247" s="322"/>
      <c r="J3247" s="322"/>
      <c r="K3247" s="322"/>
      <c r="L3247" s="322"/>
      <c r="M3247" s="322"/>
      <c r="N3247" s="322"/>
      <c r="O3247" s="322"/>
      <c r="P3247" s="322"/>
      <c r="Q3247" s="322"/>
      <c r="R3247" s="322"/>
      <c r="S3247" s="322"/>
      <c r="T3247" s="322"/>
      <c r="U3247" s="322"/>
    </row>
    <row r="3248" spans="3:21" ht="18">
      <c r="C3248" s="321"/>
      <c r="D3248" s="322"/>
      <c r="E3248" s="322"/>
      <c r="F3248" s="322"/>
      <c r="G3248" s="322"/>
      <c r="H3248" s="322"/>
      <c r="I3248" s="322"/>
      <c r="J3248" s="322"/>
      <c r="K3248" s="322"/>
      <c r="L3248" s="322"/>
      <c r="M3248" s="322"/>
      <c r="N3248" s="322"/>
      <c r="O3248" s="322"/>
      <c r="P3248" s="322"/>
      <c r="Q3248" s="322"/>
      <c r="R3248" s="322"/>
      <c r="S3248" s="322"/>
      <c r="T3248" s="322"/>
      <c r="U3248" s="322"/>
    </row>
    <row r="3249" spans="3:21" ht="18">
      <c r="C3249" s="321"/>
      <c r="D3249" s="322"/>
      <c r="E3249" s="322"/>
      <c r="F3249" s="322"/>
      <c r="G3249" s="322"/>
      <c r="H3249" s="322"/>
      <c r="I3249" s="322"/>
      <c r="J3249" s="322"/>
      <c r="K3249" s="322"/>
      <c r="L3249" s="322"/>
      <c r="M3249" s="322"/>
      <c r="N3249" s="322"/>
      <c r="O3249" s="322"/>
      <c r="P3249" s="322"/>
      <c r="Q3249" s="322"/>
      <c r="R3249" s="322"/>
      <c r="S3249" s="322"/>
      <c r="T3249" s="322"/>
      <c r="U3249" s="322"/>
    </row>
    <row r="3250" spans="3:21" ht="18">
      <c r="C3250" s="321"/>
      <c r="D3250" s="322"/>
      <c r="E3250" s="322"/>
      <c r="F3250" s="322"/>
      <c r="G3250" s="322"/>
      <c r="H3250" s="322"/>
      <c r="I3250" s="322"/>
      <c r="J3250" s="322"/>
      <c r="K3250" s="322"/>
      <c r="L3250" s="322"/>
      <c r="M3250" s="322"/>
      <c r="N3250" s="322"/>
      <c r="O3250" s="322"/>
      <c r="P3250" s="322"/>
      <c r="Q3250" s="322"/>
      <c r="R3250" s="322"/>
      <c r="S3250" s="322"/>
      <c r="T3250" s="322"/>
      <c r="U3250" s="322"/>
    </row>
    <row r="3251" spans="3:21" ht="18">
      <c r="C3251" s="321"/>
      <c r="D3251" s="322"/>
      <c r="E3251" s="322"/>
      <c r="F3251" s="322"/>
      <c r="G3251" s="322"/>
      <c r="H3251" s="322"/>
      <c r="I3251" s="322"/>
      <c r="J3251" s="322"/>
      <c r="K3251" s="322"/>
      <c r="L3251" s="322"/>
      <c r="M3251" s="322"/>
      <c r="N3251" s="322"/>
      <c r="O3251" s="322"/>
      <c r="P3251" s="322"/>
      <c r="Q3251" s="322"/>
      <c r="R3251" s="322"/>
      <c r="S3251" s="322"/>
      <c r="T3251" s="322"/>
      <c r="U3251" s="322"/>
    </row>
    <row r="3252" spans="3:21" ht="18">
      <c r="C3252" s="321"/>
      <c r="D3252" s="322"/>
      <c r="E3252" s="322"/>
      <c r="F3252" s="322"/>
      <c r="G3252" s="322"/>
      <c r="H3252" s="322"/>
      <c r="I3252" s="322"/>
      <c r="J3252" s="322"/>
      <c r="K3252" s="322"/>
      <c r="L3252" s="322"/>
      <c r="M3252" s="322"/>
      <c r="N3252" s="322"/>
      <c r="O3252" s="322"/>
      <c r="P3252" s="322"/>
      <c r="Q3252" s="322"/>
      <c r="R3252" s="322"/>
      <c r="S3252" s="322"/>
      <c r="T3252" s="322"/>
      <c r="U3252" s="322"/>
    </row>
    <row r="3253" spans="3:21" ht="18">
      <c r="C3253" s="321"/>
      <c r="D3253" s="322"/>
      <c r="E3253" s="322"/>
      <c r="F3253" s="322"/>
      <c r="G3253" s="322"/>
      <c r="H3253" s="322"/>
      <c r="I3253" s="322"/>
      <c r="J3253" s="322"/>
      <c r="K3253" s="322"/>
      <c r="L3253" s="322"/>
      <c r="M3253" s="322"/>
      <c r="N3253" s="322"/>
      <c r="O3253" s="322"/>
      <c r="P3253" s="322"/>
      <c r="Q3253" s="322"/>
      <c r="R3253" s="322"/>
      <c r="S3253" s="322"/>
      <c r="T3253" s="322"/>
      <c r="U3253" s="322"/>
    </row>
    <row r="3254" spans="3:21" ht="18">
      <c r="C3254" s="321"/>
      <c r="D3254" s="322"/>
      <c r="E3254" s="322"/>
      <c r="F3254" s="322"/>
      <c r="G3254" s="322"/>
      <c r="H3254" s="322"/>
      <c r="I3254" s="322"/>
      <c r="J3254" s="322"/>
      <c r="K3254" s="322"/>
      <c r="L3254" s="322"/>
      <c r="M3254" s="322"/>
      <c r="N3254" s="322"/>
      <c r="O3254" s="322"/>
      <c r="P3254" s="322"/>
      <c r="Q3254" s="322"/>
      <c r="R3254" s="322"/>
      <c r="S3254" s="322"/>
      <c r="T3254" s="322"/>
      <c r="U3254" s="322"/>
    </row>
    <row r="3255" spans="3:21" ht="18">
      <c r="C3255" s="321"/>
      <c r="D3255" s="322"/>
      <c r="E3255" s="322"/>
      <c r="F3255" s="322"/>
      <c r="G3255" s="322"/>
      <c r="H3255" s="322"/>
      <c r="I3255" s="322"/>
      <c r="J3255" s="322"/>
      <c r="K3255" s="322"/>
      <c r="L3255" s="322"/>
      <c r="M3255" s="322"/>
      <c r="N3255" s="322"/>
      <c r="O3255" s="322"/>
      <c r="P3255" s="322"/>
      <c r="Q3255" s="322"/>
      <c r="R3255" s="322"/>
      <c r="S3255" s="322"/>
      <c r="T3255" s="322"/>
      <c r="U3255" s="322"/>
    </row>
    <row r="3256" spans="3:21" ht="18">
      <c r="C3256" s="321"/>
      <c r="D3256" s="322"/>
      <c r="E3256" s="322"/>
      <c r="F3256" s="322"/>
      <c r="G3256" s="322"/>
      <c r="H3256" s="322"/>
      <c r="I3256" s="322"/>
      <c r="J3256" s="322"/>
      <c r="K3256" s="322"/>
      <c r="L3256" s="322"/>
      <c r="M3256" s="322"/>
      <c r="N3256" s="322"/>
      <c r="O3256" s="322"/>
      <c r="P3256" s="322"/>
      <c r="Q3256" s="322"/>
      <c r="R3256" s="322"/>
      <c r="S3256" s="322"/>
      <c r="T3256" s="322"/>
      <c r="U3256" s="322"/>
    </row>
    <row r="3257" spans="3:21" ht="18">
      <c r="C3257" s="321"/>
      <c r="D3257" s="322"/>
      <c r="E3257" s="322"/>
      <c r="F3257" s="322"/>
      <c r="G3257" s="322"/>
      <c r="H3257" s="322"/>
      <c r="I3257" s="322"/>
      <c r="J3257" s="322"/>
      <c r="K3257" s="322"/>
      <c r="L3257" s="322"/>
      <c r="M3257" s="322"/>
      <c r="N3257" s="322"/>
      <c r="O3257" s="322"/>
      <c r="P3257" s="322"/>
      <c r="Q3257" s="322"/>
      <c r="R3257" s="322"/>
      <c r="S3257" s="322"/>
      <c r="T3257" s="322"/>
      <c r="U3257" s="322"/>
    </row>
    <row r="3258" spans="3:21" ht="18">
      <c r="C3258" s="321"/>
      <c r="D3258" s="322"/>
      <c r="E3258" s="322"/>
      <c r="F3258" s="322"/>
      <c r="G3258" s="322"/>
      <c r="H3258" s="322"/>
      <c r="I3258" s="322"/>
      <c r="J3258" s="322"/>
      <c r="K3258" s="322"/>
      <c r="L3258" s="322"/>
      <c r="M3258" s="322"/>
      <c r="N3258" s="322"/>
      <c r="O3258" s="322"/>
      <c r="P3258" s="322"/>
      <c r="Q3258" s="322"/>
      <c r="R3258" s="322"/>
      <c r="S3258" s="322"/>
      <c r="T3258" s="322"/>
      <c r="U3258" s="322"/>
    </row>
    <row r="3259" spans="3:21" ht="18">
      <c r="C3259" s="321"/>
      <c r="D3259" s="322"/>
      <c r="E3259" s="322"/>
      <c r="F3259" s="322"/>
      <c r="G3259" s="322"/>
      <c r="H3259" s="322"/>
      <c r="I3259" s="322"/>
      <c r="J3259" s="322"/>
      <c r="K3259" s="322"/>
      <c r="L3259" s="322"/>
      <c r="M3259" s="322"/>
      <c r="N3259" s="322"/>
      <c r="O3259" s="322"/>
      <c r="P3259" s="322"/>
      <c r="Q3259" s="322"/>
      <c r="R3259" s="322"/>
      <c r="S3259" s="322"/>
      <c r="T3259" s="322"/>
      <c r="U3259" s="322"/>
    </row>
    <row r="3260" spans="3:21" ht="18">
      <c r="C3260" s="321"/>
      <c r="D3260" s="322"/>
      <c r="E3260" s="322"/>
      <c r="F3260" s="322"/>
      <c r="G3260" s="322"/>
      <c r="H3260" s="322"/>
      <c r="I3260" s="322"/>
      <c r="J3260" s="322"/>
      <c r="K3260" s="322"/>
      <c r="L3260" s="322"/>
      <c r="M3260" s="322"/>
      <c r="N3260" s="322"/>
      <c r="O3260" s="322"/>
      <c r="P3260" s="322"/>
      <c r="Q3260" s="322"/>
      <c r="R3260" s="322"/>
      <c r="S3260" s="322"/>
      <c r="T3260" s="322"/>
      <c r="U3260" s="322"/>
    </row>
    <row r="3261" spans="3:21" ht="18">
      <c r="C3261" s="321"/>
      <c r="D3261" s="322"/>
      <c r="E3261" s="322"/>
      <c r="F3261" s="322"/>
      <c r="G3261" s="322"/>
      <c r="H3261" s="322"/>
      <c r="I3261" s="322"/>
      <c r="J3261" s="322"/>
      <c r="K3261" s="322"/>
      <c r="L3261" s="322"/>
      <c r="M3261" s="322"/>
      <c r="N3261" s="322"/>
      <c r="O3261" s="322"/>
      <c r="P3261" s="322"/>
      <c r="Q3261" s="322"/>
      <c r="R3261" s="322"/>
      <c r="S3261" s="322"/>
      <c r="T3261" s="322"/>
      <c r="U3261" s="322"/>
    </row>
    <row r="3262" spans="3:21" ht="18">
      <c r="C3262" s="321"/>
      <c r="D3262" s="322"/>
      <c r="E3262" s="322"/>
      <c r="F3262" s="322"/>
      <c r="G3262" s="322"/>
      <c r="H3262" s="322"/>
      <c r="I3262" s="322"/>
      <c r="J3262" s="322"/>
      <c r="K3262" s="322"/>
      <c r="L3262" s="322"/>
      <c r="M3262" s="322"/>
      <c r="N3262" s="322"/>
      <c r="O3262" s="322"/>
      <c r="P3262" s="322"/>
      <c r="Q3262" s="322"/>
      <c r="R3262" s="322"/>
      <c r="S3262" s="322"/>
      <c r="T3262" s="322"/>
      <c r="U3262" s="322"/>
    </row>
    <row r="3263" spans="3:21" ht="18">
      <c r="C3263" s="321"/>
      <c r="D3263" s="322"/>
      <c r="E3263" s="322"/>
      <c r="F3263" s="322"/>
      <c r="G3263" s="322"/>
      <c r="H3263" s="322"/>
      <c r="I3263" s="322"/>
      <c r="J3263" s="322"/>
      <c r="K3263" s="322"/>
      <c r="L3263" s="322"/>
      <c r="M3263" s="322"/>
      <c r="N3263" s="322"/>
      <c r="O3263" s="322"/>
      <c r="P3263" s="322"/>
      <c r="Q3263" s="322"/>
      <c r="R3263" s="322"/>
      <c r="S3263" s="322"/>
      <c r="T3263" s="322"/>
      <c r="U3263" s="322"/>
    </row>
    <row r="3264" spans="3:21" ht="18">
      <c r="C3264" s="321"/>
      <c r="D3264" s="322"/>
      <c r="E3264" s="322"/>
      <c r="F3264" s="322"/>
      <c r="G3264" s="322"/>
      <c r="H3264" s="322"/>
      <c r="I3264" s="322"/>
      <c r="J3264" s="322"/>
      <c r="K3264" s="322"/>
      <c r="L3264" s="322"/>
      <c r="M3264" s="322"/>
      <c r="N3264" s="322"/>
      <c r="O3264" s="322"/>
      <c r="P3264" s="322"/>
      <c r="Q3264" s="322"/>
      <c r="R3264" s="322"/>
      <c r="S3264" s="322"/>
      <c r="T3264" s="322"/>
      <c r="U3264" s="322"/>
    </row>
    <row r="3265" spans="3:21" ht="18">
      <c r="C3265" s="321"/>
      <c r="D3265" s="322"/>
      <c r="E3265" s="322"/>
      <c r="F3265" s="322"/>
      <c r="G3265" s="322"/>
      <c r="H3265" s="322"/>
      <c r="I3265" s="322"/>
      <c r="J3265" s="322"/>
      <c r="K3265" s="322"/>
      <c r="L3265" s="322"/>
      <c r="M3265" s="322"/>
      <c r="N3265" s="322"/>
      <c r="O3265" s="322"/>
      <c r="P3265" s="322"/>
      <c r="Q3265" s="322"/>
      <c r="R3265" s="322"/>
      <c r="S3265" s="322"/>
      <c r="T3265" s="322"/>
      <c r="U3265" s="322"/>
    </row>
    <row r="3266" spans="3:21" ht="18">
      <c r="C3266" s="321"/>
      <c r="D3266" s="322"/>
      <c r="E3266" s="322"/>
      <c r="F3266" s="322"/>
      <c r="G3266" s="322"/>
      <c r="H3266" s="322"/>
      <c r="I3266" s="322"/>
      <c r="J3266" s="322"/>
      <c r="K3266" s="322"/>
      <c r="L3266" s="322"/>
      <c r="M3266" s="322"/>
      <c r="N3266" s="322"/>
      <c r="O3266" s="322"/>
      <c r="P3266" s="322"/>
      <c r="Q3266" s="322"/>
      <c r="R3266" s="322"/>
      <c r="S3266" s="322"/>
      <c r="T3266" s="322"/>
      <c r="U3266" s="322"/>
    </row>
    <row r="3267" spans="3:21" ht="18">
      <c r="C3267" s="321"/>
      <c r="D3267" s="322"/>
      <c r="E3267" s="322"/>
      <c r="F3267" s="322"/>
      <c r="G3267" s="322"/>
      <c r="H3267" s="322"/>
      <c r="I3267" s="322"/>
      <c r="J3267" s="322"/>
      <c r="K3267" s="322"/>
      <c r="L3267" s="322"/>
      <c r="M3267" s="322"/>
      <c r="N3267" s="322"/>
      <c r="O3267" s="322"/>
      <c r="P3267" s="322"/>
      <c r="Q3267" s="322"/>
      <c r="R3267" s="322"/>
      <c r="S3267" s="322"/>
      <c r="T3267" s="322"/>
      <c r="U3267" s="322"/>
    </row>
    <row r="3268" spans="3:21" ht="18">
      <c r="C3268" s="321"/>
      <c r="D3268" s="322"/>
      <c r="E3268" s="322"/>
      <c r="F3268" s="322"/>
      <c r="G3268" s="322"/>
      <c r="H3268" s="322"/>
      <c r="I3268" s="322"/>
      <c r="J3268" s="322"/>
      <c r="K3268" s="322"/>
      <c r="L3268" s="322"/>
      <c r="M3268" s="322"/>
      <c r="N3268" s="322"/>
      <c r="O3268" s="322"/>
      <c r="P3268" s="322"/>
      <c r="Q3268" s="322"/>
      <c r="R3268" s="322"/>
      <c r="S3268" s="322"/>
      <c r="T3268" s="322"/>
      <c r="U3268" s="322"/>
    </row>
    <row r="3269" spans="3:21" ht="18">
      <c r="C3269" s="321"/>
      <c r="D3269" s="322"/>
      <c r="E3269" s="322"/>
      <c r="F3269" s="322"/>
      <c r="G3269" s="322"/>
      <c r="H3269" s="322"/>
      <c r="I3269" s="322"/>
      <c r="J3269" s="322"/>
      <c r="K3269" s="322"/>
      <c r="L3269" s="322"/>
      <c r="M3269" s="322"/>
      <c r="N3269" s="322"/>
      <c r="O3269" s="322"/>
      <c r="P3269" s="322"/>
      <c r="Q3269" s="322"/>
      <c r="R3269" s="322"/>
      <c r="S3269" s="322"/>
      <c r="T3269" s="322"/>
      <c r="U3269" s="322"/>
    </row>
    <row r="3270" spans="3:21" ht="18">
      <c r="C3270" s="321"/>
      <c r="D3270" s="322"/>
      <c r="E3270" s="322"/>
      <c r="F3270" s="322"/>
      <c r="G3270" s="322"/>
      <c r="H3270" s="322"/>
      <c r="I3270" s="322"/>
      <c r="J3270" s="322"/>
      <c r="K3270" s="322"/>
      <c r="L3270" s="322"/>
      <c r="M3270" s="322"/>
      <c r="N3270" s="322"/>
      <c r="O3270" s="322"/>
      <c r="P3270" s="322"/>
      <c r="Q3270" s="322"/>
      <c r="R3270" s="322"/>
      <c r="S3270" s="322"/>
      <c r="T3270" s="322"/>
      <c r="U3270" s="322"/>
    </row>
    <row r="3271" spans="3:21" ht="18">
      <c r="C3271" s="321"/>
      <c r="D3271" s="322"/>
      <c r="E3271" s="322"/>
      <c r="F3271" s="322"/>
      <c r="G3271" s="322"/>
      <c r="H3271" s="322"/>
      <c r="I3271" s="322"/>
      <c r="J3271" s="322"/>
      <c r="K3271" s="322"/>
      <c r="L3271" s="322"/>
      <c r="M3271" s="322"/>
      <c r="N3271" s="322"/>
      <c r="O3271" s="322"/>
      <c r="P3271" s="322"/>
      <c r="Q3271" s="322"/>
      <c r="R3271" s="322"/>
      <c r="S3271" s="322"/>
      <c r="T3271" s="322"/>
      <c r="U3271" s="322"/>
    </row>
    <row r="3272" spans="3:21" ht="18">
      <c r="C3272" s="321"/>
      <c r="D3272" s="322"/>
      <c r="E3272" s="322"/>
      <c r="F3272" s="322"/>
      <c r="G3272" s="322"/>
      <c r="H3272" s="322"/>
      <c r="I3272" s="322"/>
      <c r="J3272" s="322"/>
      <c r="K3272" s="322"/>
      <c r="L3272" s="322"/>
      <c r="M3272" s="322"/>
      <c r="N3272" s="322"/>
      <c r="O3272" s="322"/>
      <c r="P3272" s="322"/>
      <c r="Q3272" s="322"/>
      <c r="R3272" s="322"/>
      <c r="S3272" s="322"/>
      <c r="T3272" s="322"/>
      <c r="U3272" s="322"/>
    </row>
    <row r="3273" spans="3:21" ht="18">
      <c r="C3273" s="321"/>
      <c r="D3273" s="322"/>
      <c r="E3273" s="322"/>
      <c r="F3273" s="322"/>
      <c r="G3273" s="322"/>
      <c r="H3273" s="322"/>
      <c r="I3273" s="322"/>
      <c r="J3273" s="322"/>
      <c r="K3273" s="322"/>
      <c r="L3273" s="322"/>
      <c r="M3273" s="322"/>
      <c r="N3273" s="322"/>
      <c r="O3273" s="322"/>
      <c r="P3273" s="322"/>
      <c r="Q3273" s="322"/>
      <c r="R3273" s="322"/>
      <c r="S3273" s="322"/>
      <c r="T3273" s="322"/>
      <c r="U3273" s="322"/>
    </row>
    <row r="3274" spans="3:21" ht="18">
      <c r="C3274" s="321"/>
      <c r="D3274" s="322"/>
      <c r="E3274" s="322"/>
      <c r="F3274" s="322"/>
      <c r="G3274" s="322"/>
      <c r="H3274" s="322"/>
      <c r="I3274" s="322"/>
      <c r="J3274" s="322"/>
      <c r="K3274" s="322"/>
      <c r="L3274" s="322"/>
      <c r="M3274" s="322"/>
      <c r="N3274" s="322"/>
      <c r="O3274" s="322"/>
      <c r="P3274" s="322"/>
      <c r="Q3274" s="322"/>
      <c r="R3274" s="322"/>
      <c r="S3274" s="322"/>
      <c r="T3274" s="322"/>
      <c r="U3274" s="322"/>
    </row>
    <row r="3275" spans="3:21" ht="18">
      <c r="C3275" s="321"/>
      <c r="D3275" s="322"/>
      <c r="E3275" s="322"/>
      <c r="F3275" s="322"/>
      <c r="G3275" s="322"/>
      <c r="H3275" s="322"/>
      <c r="I3275" s="322"/>
      <c r="J3275" s="322"/>
      <c r="K3275" s="322"/>
      <c r="L3275" s="322"/>
      <c r="M3275" s="322"/>
      <c r="N3275" s="322"/>
      <c r="O3275" s="322"/>
      <c r="P3275" s="322"/>
      <c r="Q3275" s="322"/>
      <c r="R3275" s="322"/>
      <c r="S3275" s="322"/>
      <c r="T3275" s="322"/>
      <c r="U3275" s="322"/>
    </row>
    <row r="3276" spans="3:21" ht="18">
      <c r="C3276" s="321"/>
      <c r="D3276" s="322"/>
      <c r="E3276" s="322"/>
      <c r="F3276" s="322"/>
      <c r="G3276" s="322"/>
      <c r="H3276" s="322"/>
      <c r="I3276" s="322"/>
      <c r="J3276" s="322"/>
      <c r="K3276" s="322"/>
      <c r="L3276" s="322"/>
      <c r="M3276" s="322"/>
      <c r="N3276" s="322"/>
      <c r="O3276" s="322"/>
      <c r="P3276" s="322"/>
      <c r="Q3276" s="322"/>
      <c r="R3276" s="322"/>
      <c r="S3276" s="322"/>
      <c r="T3276" s="322"/>
      <c r="U3276" s="322"/>
    </row>
    <row r="3277" spans="3:21" ht="18">
      <c r="C3277" s="321"/>
      <c r="D3277" s="322"/>
      <c r="E3277" s="322"/>
      <c r="F3277" s="322"/>
      <c r="G3277" s="322"/>
      <c r="H3277" s="322"/>
      <c r="I3277" s="322"/>
      <c r="J3277" s="322"/>
      <c r="K3277" s="322"/>
      <c r="L3277" s="322"/>
      <c r="M3277" s="322"/>
      <c r="N3277" s="322"/>
      <c r="O3277" s="322"/>
      <c r="P3277" s="322"/>
      <c r="Q3277" s="322"/>
      <c r="R3277" s="322"/>
      <c r="S3277" s="322"/>
      <c r="T3277" s="322"/>
      <c r="U3277" s="322"/>
    </row>
    <row r="3278" spans="3:21" ht="18">
      <c r="C3278" s="321"/>
      <c r="D3278" s="322"/>
      <c r="E3278" s="322"/>
      <c r="F3278" s="322"/>
      <c r="G3278" s="322"/>
      <c r="H3278" s="322"/>
      <c r="I3278" s="322"/>
      <c r="J3278" s="322"/>
      <c r="K3278" s="322"/>
      <c r="L3278" s="322"/>
      <c r="M3278" s="322"/>
      <c r="N3278" s="322"/>
      <c r="O3278" s="322"/>
      <c r="P3278" s="322"/>
      <c r="Q3278" s="322"/>
      <c r="R3278" s="322"/>
      <c r="S3278" s="322"/>
      <c r="T3278" s="322"/>
      <c r="U3278" s="322"/>
    </row>
    <row r="3279" spans="3:21" ht="18">
      <c r="C3279" s="321"/>
      <c r="D3279" s="322"/>
      <c r="E3279" s="322"/>
      <c r="F3279" s="322"/>
      <c r="G3279" s="322"/>
      <c r="H3279" s="322"/>
      <c r="I3279" s="322"/>
      <c r="J3279" s="322"/>
      <c r="K3279" s="322"/>
      <c r="L3279" s="322"/>
      <c r="M3279" s="322"/>
      <c r="N3279" s="322"/>
      <c r="O3279" s="322"/>
      <c r="P3279" s="322"/>
      <c r="Q3279" s="322"/>
      <c r="R3279" s="322"/>
      <c r="S3279" s="322"/>
      <c r="T3279" s="322"/>
      <c r="U3279" s="322"/>
    </row>
    <row r="3280" spans="3:21" ht="18">
      <c r="C3280" s="321"/>
      <c r="D3280" s="322"/>
      <c r="E3280" s="322"/>
      <c r="F3280" s="322"/>
      <c r="G3280" s="322"/>
      <c r="H3280" s="322"/>
      <c r="I3280" s="322"/>
      <c r="J3280" s="322"/>
      <c r="K3280" s="322"/>
      <c r="L3280" s="322"/>
      <c r="M3280" s="322"/>
      <c r="N3280" s="322"/>
      <c r="O3280" s="322"/>
      <c r="P3280" s="322"/>
      <c r="Q3280" s="322"/>
      <c r="R3280" s="322"/>
      <c r="S3280" s="322"/>
      <c r="T3280" s="322"/>
      <c r="U3280" s="322"/>
    </row>
    <row r="3281" spans="3:21" ht="18">
      <c r="C3281" s="321"/>
      <c r="D3281" s="322"/>
      <c r="E3281" s="322"/>
      <c r="F3281" s="322"/>
      <c r="G3281" s="322"/>
      <c r="H3281" s="322"/>
      <c r="I3281" s="322"/>
      <c r="J3281" s="322"/>
      <c r="K3281" s="322"/>
      <c r="L3281" s="322"/>
      <c r="M3281" s="322"/>
      <c r="N3281" s="322"/>
      <c r="O3281" s="322"/>
      <c r="P3281" s="322"/>
      <c r="Q3281" s="322"/>
      <c r="R3281" s="322"/>
      <c r="S3281" s="322"/>
      <c r="T3281" s="322"/>
      <c r="U3281" s="322"/>
    </row>
    <row r="3282" spans="3:21" ht="18">
      <c r="C3282" s="321"/>
      <c r="D3282" s="322"/>
      <c r="E3282" s="322"/>
      <c r="F3282" s="322"/>
      <c r="G3282" s="322"/>
      <c r="H3282" s="322"/>
      <c r="I3282" s="322"/>
      <c r="J3282" s="322"/>
      <c r="K3282" s="322"/>
      <c r="L3282" s="322"/>
      <c r="M3282" s="322"/>
      <c r="N3282" s="322"/>
      <c r="O3282" s="322"/>
      <c r="P3282" s="322"/>
      <c r="Q3282" s="322"/>
      <c r="R3282" s="322"/>
      <c r="S3282" s="322"/>
      <c r="T3282" s="322"/>
      <c r="U3282" s="322"/>
    </row>
    <row r="3283" spans="3:21" ht="18">
      <c r="C3283" s="321"/>
      <c r="D3283" s="322"/>
      <c r="E3283" s="322"/>
      <c r="F3283" s="322"/>
      <c r="G3283" s="322"/>
      <c r="H3283" s="322"/>
      <c r="I3283" s="322"/>
      <c r="J3283" s="322"/>
      <c r="K3283" s="322"/>
      <c r="L3283" s="322"/>
      <c r="M3283" s="322"/>
      <c r="N3283" s="322"/>
      <c r="O3283" s="322"/>
      <c r="P3283" s="322"/>
      <c r="Q3283" s="322"/>
      <c r="R3283" s="322"/>
      <c r="S3283" s="322"/>
      <c r="T3283" s="322"/>
      <c r="U3283" s="322"/>
    </row>
    <row r="3284" spans="3:21" ht="18">
      <c r="C3284" s="321"/>
      <c r="D3284" s="322"/>
      <c r="E3284" s="322"/>
      <c r="F3284" s="322"/>
      <c r="G3284" s="322"/>
      <c r="H3284" s="322"/>
      <c r="I3284" s="322"/>
      <c r="J3284" s="322"/>
      <c r="K3284" s="322"/>
      <c r="L3284" s="322"/>
      <c r="M3284" s="322"/>
      <c r="N3284" s="322"/>
      <c r="O3284" s="322"/>
      <c r="P3284" s="322"/>
      <c r="Q3284" s="322"/>
      <c r="R3284" s="322"/>
      <c r="S3284" s="322"/>
      <c r="T3284" s="322"/>
      <c r="U3284" s="322"/>
    </row>
    <row r="3285" spans="3:21" ht="18">
      <c r="C3285" s="321"/>
      <c r="D3285" s="322"/>
      <c r="E3285" s="322"/>
      <c r="F3285" s="322"/>
      <c r="G3285" s="322"/>
      <c r="H3285" s="322"/>
      <c r="I3285" s="322"/>
      <c r="J3285" s="322"/>
      <c r="K3285" s="322"/>
      <c r="L3285" s="322"/>
      <c r="M3285" s="322"/>
      <c r="N3285" s="322"/>
      <c r="O3285" s="322"/>
      <c r="P3285" s="322"/>
      <c r="Q3285" s="322"/>
      <c r="R3285" s="322"/>
      <c r="S3285" s="322"/>
      <c r="T3285" s="322"/>
      <c r="U3285" s="322"/>
    </row>
    <row r="3286" spans="3:21" ht="18">
      <c r="C3286" s="321"/>
      <c r="D3286" s="322"/>
      <c r="E3286" s="322"/>
      <c r="F3286" s="322"/>
      <c r="G3286" s="322"/>
      <c r="H3286" s="322"/>
      <c r="I3286" s="322"/>
      <c r="J3286" s="322"/>
      <c r="K3286" s="322"/>
      <c r="L3286" s="322"/>
      <c r="M3286" s="322"/>
      <c r="N3286" s="322"/>
      <c r="O3286" s="322"/>
      <c r="P3286" s="322"/>
      <c r="Q3286" s="322"/>
      <c r="R3286" s="322"/>
      <c r="S3286" s="322"/>
      <c r="T3286" s="322"/>
      <c r="U3286" s="322"/>
    </row>
    <row r="3287" spans="3:21" ht="18">
      <c r="C3287" s="321"/>
      <c r="D3287" s="322"/>
      <c r="E3287" s="322"/>
      <c r="F3287" s="322"/>
      <c r="G3287" s="322"/>
      <c r="H3287" s="322"/>
      <c r="I3287" s="322"/>
      <c r="J3287" s="322"/>
      <c r="K3287" s="322"/>
      <c r="L3287" s="322"/>
      <c r="M3287" s="322"/>
      <c r="N3287" s="322"/>
      <c r="O3287" s="322"/>
      <c r="P3287" s="322"/>
      <c r="Q3287" s="322"/>
      <c r="R3287" s="322"/>
      <c r="S3287" s="322"/>
      <c r="T3287" s="322"/>
      <c r="U3287" s="322"/>
    </row>
    <row r="3288" spans="3:21" ht="18">
      <c r="C3288" s="321"/>
      <c r="D3288" s="322"/>
      <c r="E3288" s="322"/>
      <c r="F3288" s="322"/>
      <c r="G3288" s="322"/>
      <c r="H3288" s="322"/>
      <c r="I3288" s="322"/>
      <c r="J3288" s="322"/>
      <c r="K3288" s="322"/>
      <c r="L3288" s="322"/>
      <c r="M3288" s="322"/>
      <c r="N3288" s="322"/>
      <c r="O3288" s="322"/>
      <c r="P3288" s="322"/>
      <c r="Q3288" s="322"/>
      <c r="R3288" s="322"/>
      <c r="S3288" s="322"/>
      <c r="T3288" s="322"/>
      <c r="U3288" s="322"/>
    </row>
    <row r="3289" spans="3:21" ht="18">
      <c r="C3289" s="321"/>
      <c r="D3289" s="322"/>
      <c r="E3289" s="322"/>
      <c r="F3289" s="322"/>
      <c r="G3289" s="322"/>
      <c r="H3289" s="322"/>
      <c r="I3289" s="322"/>
      <c r="J3289" s="322"/>
      <c r="K3289" s="322"/>
      <c r="L3289" s="322"/>
      <c r="M3289" s="322"/>
      <c r="N3289" s="322"/>
      <c r="O3289" s="322"/>
      <c r="P3289" s="322"/>
      <c r="Q3289" s="322"/>
      <c r="R3289" s="322"/>
      <c r="S3289" s="322"/>
      <c r="T3289" s="322"/>
      <c r="U3289" s="322"/>
    </row>
    <row r="3290" spans="3:21" ht="18">
      <c r="C3290" s="321"/>
      <c r="D3290" s="322"/>
      <c r="E3290" s="322"/>
      <c r="F3290" s="322"/>
      <c r="G3290" s="322"/>
      <c r="H3290" s="322"/>
      <c r="I3290" s="322"/>
      <c r="J3290" s="322"/>
      <c r="K3290" s="322"/>
      <c r="L3290" s="322"/>
      <c r="M3290" s="322"/>
      <c r="N3290" s="322"/>
      <c r="O3290" s="322"/>
      <c r="P3290" s="322"/>
      <c r="Q3290" s="322"/>
      <c r="R3290" s="322"/>
      <c r="S3290" s="322"/>
      <c r="T3290" s="322"/>
      <c r="U3290" s="322"/>
    </row>
    <row r="3291" spans="3:21" ht="18">
      <c r="C3291" s="321"/>
      <c r="D3291" s="322"/>
      <c r="E3291" s="322"/>
      <c r="F3291" s="322"/>
      <c r="G3291" s="322"/>
      <c r="H3291" s="322"/>
      <c r="I3291" s="322"/>
      <c r="J3291" s="322"/>
      <c r="K3291" s="322"/>
      <c r="L3291" s="322"/>
      <c r="M3291" s="322"/>
      <c r="N3291" s="322"/>
      <c r="O3291" s="322"/>
      <c r="P3291" s="322"/>
      <c r="Q3291" s="322"/>
      <c r="R3291" s="322"/>
      <c r="S3291" s="322"/>
      <c r="T3291" s="322"/>
      <c r="U3291" s="322"/>
    </row>
    <row r="3292" spans="3:21" ht="18">
      <c r="C3292" s="321"/>
      <c r="D3292" s="322"/>
      <c r="E3292" s="322"/>
      <c r="F3292" s="322"/>
      <c r="G3292" s="322"/>
      <c r="H3292" s="322"/>
      <c r="I3292" s="322"/>
      <c r="J3292" s="322"/>
      <c r="K3292" s="322"/>
      <c r="L3292" s="322"/>
      <c r="M3292" s="322"/>
      <c r="N3292" s="322"/>
      <c r="O3292" s="322"/>
      <c r="P3292" s="322"/>
      <c r="Q3292" s="322"/>
      <c r="R3292" s="322"/>
      <c r="S3292" s="322"/>
      <c r="T3292" s="322"/>
      <c r="U3292" s="322"/>
    </row>
    <row r="3293" spans="3:21" ht="18">
      <c r="C3293" s="321"/>
      <c r="D3293" s="322"/>
      <c r="E3293" s="322"/>
      <c r="F3293" s="322"/>
      <c r="G3293" s="322"/>
      <c r="H3293" s="322"/>
      <c r="I3293" s="322"/>
      <c r="J3293" s="322"/>
      <c r="K3293" s="322"/>
      <c r="L3293" s="322"/>
      <c r="M3293" s="322"/>
      <c r="N3293" s="322"/>
      <c r="O3293" s="322"/>
      <c r="P3293" s="322"/>
      <c r="Q3293" s="322"/>
      <c r="R3293" s="322"/>
      <c r="S3293" s="322"/>
      <c r="T3293" s="322"/>
      <c r="U3293" s="322"/>
    </row>
    <row r="3294" spans="3:21" ht="18">
      <c r="C3294" s="321"/>
      <c r="D3294" s="322"/>
      <c r="E3294" s="322"/>
      <c r="F3294" s="322"/>
      <c r="G3294" s="322"/>
      <c r="H3294" s="322"/>
      <c r="I3294" s="322"/>
      <c r="J3294" s="322"/>
      <c r="K3294" s="322"/>
      <c r="L3294" s="322"/>
      <c r="M3294" s="322"/>
      <c r="N3294" s="322"/>
      <c r="O3294" s="322"/>
      <c r="P3294" s="322"/>
      <c r="Q3294" s="322"/>
      <c r="R3294" s="322"/>
      <c r="S3294" s="322"/>
      <c r="T3294" s="322"/>
      <c r="U3294" s="322"/>
    </row>
    <row r="3295" spans="3:21" ht="18">
      <c r="C3295" s="321"/>
      <c r="D3295" s="322"/>
      <c r="E3295" s="322"/>
      <c r="F3295" s="322"/>
      <c r="G3295" s="322"/>
      <c r="H3295" s="322"/>
      <c r="I3295" s="322"/>
      <c r="J3295" s="322"/>
      <c r="K3295" s="322"/>
      <c r="L3295" s="322"/>
      <c r="M3295" s="322"/>
      <c r="N3295" s="322"/>
      <c r="O3295" s="322"/>
      <c r="P3295" s="322"/>
      <c r="Q3295" s="322"/>
      <c r="R3295" s="322"/>
      <c r="S3295" s="322"/>
      <c r="T3295" s="322"/>
      <c r="U3295" s="322"/>
    </row>
    <row r="3296" spans="3:21" ht="18">
      <c r="C3296" s="321"/>
      <c r="D3296" s="322"/>
      <c r="E3296" s="322"/>
      <c r="F3296" s="322"/>
      <c r="G3296" s="322"/>
      <c r="H3296" s="322"/>
      <c r="I3296" s="322"/>
      <c r="J3296" s="322"/>
      <c r="K3296" s="322"/>
      <c r="L3296" s="322"/>
      <c r="M3296" s="322"/>
      <c r="N3296" s="322"/>
      <c r="O3296" s="322"/>
      <c r="P3296" s="322"/>
      <c r="Q3296" s="322"/>
      <c r="R3296" s="322"/>
      <c r="S3296" s="322"/>
      <c r="T3296" s="322"/>
      <c r="U3296" s="322"/>
    </row>
    <row r="3297" spans="3:21" ht="18">
      <c r="C3297" s="321"/>
      <c r="D3297" s="322"/>
      <c r="E3297" s="322"/>
      <c r="F3297" s="322"/>
      <c r="G3297" s="322"/>
      <c r="H3297" s="322"/>
      <c r="I3297" s="322"/>
      <c r="J3297" s="322"/>
      <c r="K3297" s="322"/>
      <c r="L3297" s="322"/>
      <c r="M3297" s="322"/>
      <c r="N3297" s="322"/>
      <c r="O3297" s="322"/>
      <c r="P3297" s="322"/>
      <c r="Q3297" s="322"/>
      <c r="R3297" s="322"/>
      <c r="S3297" s="322"/>
      <c r="T3297" s="322"/>
      <c r="U3297" s="322"/>
    </row>
    <row r="3298" spans="3:21" ht="18">
      <c r="C3298" s="321"/>
      <c r="D3298" s="322"/>
      <c r="E3298" s="322"/>
      <c r="F3298" s="322"/>
      <c r="G3298" s="322"/>
      <c r="H3298" s="322"/>
      <c r="I3298" s="322"/>
      <c r="J3298" s="322"/>
      <c r="K3298" s="322"/>
      <c r="L3298" s="322"/>
      <c r="M3298" s="322"/>
      <c r="N3298" s="322"/>
      <c r="O3298" s="322"/>
      <c r="P3298" s="322"/>
      <c r="Q3298" s="322"/>
      <c r="R3298" s="322"/>
      <c r="S3298" s="322"/>
      <c r="T3298" s="322"/>
      <c r="U3298" s="322"/>
    </row>
    <row r="3299" spans="3:21" ht="18">
      <c r="C3299" s="321"/>
      <c r="D3299" s="322"/>
      <c r="E3299" s="322"/>
      <c r="F3299" s="322"/>
      <c r="G3299" s="322"/>
      <c r="H3299" s="322"/>
      <c r="I3299" s="322"/>
      <c r="J3299" s="322"/>
      <c r="K3299" s="322"/>
      <c r="L3299" s="322"/>
      <c r="M3299" s="322"/>
      <c r="N3299" s="322"/>
      <c r="O3299" s="322"/>
      <c r="P3299" s="322"/>
      <c r="Q3299" s="322"/>
      <c r="R3299" s="322"/>
      <c r="S3299" s="322"/>
      <c r="T3299" s="322"/>
      <c r="U3299" s="322"/>
    </row>
    <row r="3300" spans="3:21" ht="18">
      <c r="C3300" s="321"/>
      <c r="D3300" s="322"/>
      <c r="E3300" s="322"/>
      <c r="F3300" s="322"/>
      <c r="G3300" s="322"/>
      <c r="H3300" s="322"/>
      <c r="I3300" s="322"/>
      <c r="J3300" s="322"/>
      <c r="K3300" s="322"/>
      <c r="L3300" s="322"/>
      <c r="M3300" s="322"/>
      <c r="N3300" s="322"/>
      <c r="O3300" s="322"/>
      <c r="P3300" s="322"/>
      <c r="Q3300" s="322"/>
      <c r="R3300" s="322"/>
      <c r="S3300" s="322"/>
      <c r="T3300" s="322"/>
      <c r="U3300" s="322"/>
    </row>
    <row r="3301" spans="3:21" ht="18">
      <c r="C3301" s="321"/>
      <c r="D3301" s="322"/>
      <c r="E3301" s="322"/>
      <c r="F3301" s="322"/>
      <c r="G3301" s="322"/>
      <c r="H3301" s="322"/>
      <c r="I3301" s="322"/>
      <c r="J3301" s="322"/>
      <c r="K3301" s="322"/>
      <c r="L3301" s="322"/>
      <c r="M3301" s="322"/>
      <c r="N3301" s="322"/>
      <c r="O3301" s="322"/>
      <c r="P3301" s="322"/>
      <c r="Q3301" s="322"/>
      <c r="R3301" s="322"/>
      <c r="S3301" s="322"/>
      <c r="T3301" s="322"/>
      <c r="U3301" s="322"/>
    </row>
    <row r="3302" spans="3:21" ht="18">
      <c r="C3302" s="321"/>
      <c r="D3302" s="322"/>
      <c r="E3302" s="322"/>
      <c r="F3302" s="322"/>
      <c r="G3302" s="322"/>
      <c r="H3302" s="322"/>
      <c r="I3302" s="322"/>
      <c r="J3302" s="322"/>
      <c r="K3302" s="322"/>
      <c r="L3302" s="322"/>
      <c r="M3302" s="322"/>
      <c r="N3302" s="322"/>
      <c r="O3302" s="322"/>
      <c r="P3302" s="322"/>
      <c r="Q3302" s="322"/>
      <c r="R3302" s="322"/>
      <c r="S3302" s="322"/>
      <c r="T3302" s="322"/>
      <c r="U3302" s="322"/>
    </row>
    <row r="3303" spans="3:21" ht="18">
      <c r="C3303" s="321"/>
      <c r="D3303" s="322"/>
      <c r="E3303" s="322"/>
      <c r="F3303" s="322"/>
      <c r="G3303" s="322"/>
      <c r="H3303" s="322"/>
      <c r="I3303" s="322"/>
      <c r="J3303" s="322"/>
      <c r="K3303" s="322"/>
      <c r="L3303" s="322"/>
      <c r="M3303" s="322"/>
      <c r="N3303" s="322"/>
      <c r="O3303" s="322"/>
      <c r="P3303" s="322"/>
      <c r="Q3303" s="322"/>
      <c r="R3303" s="322"/>
      <c r="S3303" s="322"/>
      <c r="T3303" s="322"/>
      <c r="U3303" s="322"/>
    </row>
    <row r="3304" spans="3:21" ht="18">
      <c r="C3304" s="321"/>
      <c r="D3304" s="322"/>
      <c r="E3304" s="322"/>
      <c r="F3304" s="322"/>
      <c r="G3304" s="322"/>
      <c r="H3304" s="322"/>
      <c r="I3304" s="322"/>
      <c r="J3304" s="322"/>
      <c r="K3304" s="322"/>
      <c r="L3304" s="322"/>
      <c r="M3304" s="322"/>
      <c r="N3304" s="322"/>
      <c r="O3304" s="322"/>
      <c r="P3304" s="322"/>
      <c r="Q3304" s="322"/>
      <c r="R3304" s="322"/>
      <c r="S3304" s="322"/>
      <c r="T3304" s="322"/>
      <c r="U3304" s="322"/>
    </row>
    <row r="3305" spans="3:21" ht="18">
      <c r="C3305" s="321"/>
      <c r="D3305" s="322"/>
      <c r="E3305" s="322"/>
      <c r="F3305" s="322"/>
      <c r="G3305" s="322"/>
      <c r="H3305" s="322"/>
      <c r="I3305" s="322"/>
      <c r="J3305" s="322"/>
      <c r="K3305" s="322"/>
      <c r="L3305" s="322"/>
      <c r="M3305" s="322"/>
      <c r="N3305" s="322"/>
      <c r="O3305" s="322"/>
      <c r="P3305" s="322"/>
      <c r="Q3305" s="322"/>
      <c r="R3305" s="322"/>
      <c r="S3305" s="322"/>
      <c r="T3305" s="322"/>
      <c r="U3305" s="322"/>
    </row>
    <row r="3306" spans="3:21" ht="18">
      <c r="C3306" s="321"/>
      <c r="D3306" s="322"/>
      <c r="E3306" s="322"/>
      <c r="F3306" s="322"/>
      <c r="G3306" s="322"/>
      <c r="H3306" s="322"/>
      <c r="I3306" s="322"/>
      <c r="J3306" s="322"/>
      <c r="K3306" s="322"/>
      <c r="L3306" s="322"/>
      <c r="M3306" s="322"/>
      <c r="N3306" s="322"/>
      <c r="O3306" s="322"/>
      <c r="P3306" s="322"/>
      <c r="Q3306" s="322"/>
      <c r="R3306" s="322"/>
      <c r="S3306" s="322"/>
      <c r="T3306" s="322"/>
      <c r="U3306" s="322"/>
    </row>
    <row r="3307" spans="3:21" ht="18">
      <c r="C3307" s="321"/>
      <c r="D3307" s="322"/>
      <c r="E3307" s="322"/>
      <c r="F3307" s="322"/>
      <c r="G3307" s="322"/>
      <c r="H3307" s="322"/>
      <c r="I3307" s="322"/>
      <c r="J3307" s="322"/>
      <c r="K3307" s="322"/>
      <c r="L3307" s="322"/>
      <c r="M3307" s="322"/>
      <c r="N3307" s="322"/>
      <c r="O3307" s="322"/>
      <c r="P3307" s="322"/>
      <c r="Q3307" s="322"/>
      <c r="R3307" s="322"/>
      <c r="S3307" s="322"/>
      <c r="T3307" s="322"/>
      <c r="U3307" s="322"/>
    </row>
    <row r="3308" spans="3:21" ht="18">
      <c r="C3308" s="321"/>
      <c r="D3308" s="322"/>
      <c r="E3308" s="322"/>
      <c r="F3308" s="322"/>
      <c r="G3308" s="322"/>
      <c r="H3308" s="322"/>
      <c r="I3308" s="322"/>
      <c r="J3308" s="322"/>
      <c r="K3308" s="322"/>
      <c r="L3308" s="322"/>
      <c r="M3308" s="322"/>
      <c r="N3308" s="322"/>
      <c r="O3308" s="322"/>
      <c r="P3308" s="322"/>
      <c r="Q3308" s="322"/>
      <c r="R3308" s="322"/>
      <c r="S3308" s="322"/>
      <c r="T3308" s="322"/>
      <c r="U3308" s="322"/>
    </row>
    <row r="3309" spans="3:21" ht="18">
      <c r="C3309" s="321"/>
      <c r="D3309" s="322"/>
      <c r="E3309" s="322"/>
      <c r="F3309" s="322"/>
      <c r="G3309" s="322"/>
      <c r="H3309" s="322"/>
      <c r="I3309" s="322"/>
      <c r="J3309" s="322"/>
      <c r="K3309" s="322"/>
      <c r="L3309" s="322"/>
      <c r="M3309" s="322"/>
      <c r="N3309" s="322"/>
      <c r="O3309" s="322"/>
      <c r="P3309" s="322"/>
      <c r="Q3309" s="322"/>
      <c r="R3309" s="322"/>
      <c r="S3309" s="322"/>
      <c r="T3309" s="322"/>
      <c r="U3309" s="322"/>
    </row>
    <row r="3310" spans="3:21" ht="18">
      <c r="C3310" s="321"/>
      <c r="D3310" s="322"/>
      <c r="E3310" s="322"/>
      <c r="F3310" s="322"/>
      <c r="G3310" s="322"/>
      <c r="H3310" s="322"/>
      <c r="I3310" s="322"/>
      <c r="J3310" s="322"/>
      <c r="K3310" s="322"/>
      <c r="L3310" s="322"/>
      <c r="M3310" s="322"/>
      <c r="N3310" s="322"/>
      <c r="O3310" s="322"/>
      <c r="P3310" s="322"/>
      <c r="Q3310" s="322"/>
      <c r="R3310" s="322"/>
      <c r="S3310" s="322"/>
      <c r="T3310" s="322"/>
      <c r="U3310" s="322"/>
    </row>
    <row r="3311" spans="3:21" ht="18">
      <c r="C3311" s="321"/>
      <c r="D3311" s="322"/>
      <c r="E3311" s="322"/>
      <c r="F3311" s="322"/>
      <c r="G3311" s="322"/>
      <c r="H3311" s="322"/>
      <c r="I3311" s="322"/>
      <c r="J3311" s="322"/>
      <c r="K3311" s="322"/>
      <c r="L3311" s="322"/>
      <c r="M3311" s="322"/>
      <c r="N3311" s="322"/>
      <c r="O3311" s="322"/>
      <c r="P3311" s="322"/>
      <c r="Q3311" s="322"/>
      <c r="R3311" s="322"/>
      <c r="S3311" s="322"/>
      <c r="T3311" s="322"/>
      <c r="U3311" s="322"/>
    </row>
    <row r="3312" spans="3:21" ht="18">
      <c r="C3312" s="321"/>
      <c r="D3312" s="322"/>
      <c r="E3312" s="322"/>
      <c r="F3312" s="322"/>
      <c r="G3312" s="322"/>
      <c r="H3312" s="322"/>
      <c r="I3312" s="322"/>
      <c r="J3312" s="322"/>
      <c r="K3312" s="322"/>
      <c r="L3312" s="322"/>
      <c r="M3312" s="322"/>
      <c r="N3312" s="322"/>
      <c r="O3312" s="322"/>
      <c r="P3312" s="322"/>
      <c r="Q3312" s="322"/>
      <c r="R3312" s="322"/>
      <c r="S3312" s="322"/>
      <c r="T3312" s="322"/>
      <c r="U3312" s="322"/>
    </row>
    <row r="3313" spans="3:21" ht="18">
      <c r="C3313" s="321"/>
      <c r="D3313" s="322"/>
      <c r="E3313" s="322"/>
      <c r="F3313" s="322"/>
      <c r="G3313" s="322"/>
      <c r="H3313" s="322"/>
      <c r="I3313" s="322"/>
      <c r="J3313" s="322"/>
      <c r="K3313" s="322"/>
      <c r="L3313" s="322"/>
      <c r="M3313" s="322"/>
      <c r="N3313" s="322"/>
      <c r="O3313" s="322"/>
      <c r="P3313" s="322"/>
      <c r="Q3313" s="322"/>
      <c r="R3313" s="322"/>
      <c r="S3313" s="322"/>
      <c r="T3313" s="322"/>
      <c r="U3313" s="322"/>
    </row>
    <row r="3314" spans="3:21" ht="18">
      <c r="C3314" s="321"/>
      <c r="D3314" s="322"/>
      <c r="E3314" s="322"/>
      <c r="F3314" s="322"/>
      <c r="G3314" s="322"/>
      <c r="H3314" s="322"/>
      <c r="I3314" s="322"/>
      <c r="J3314" s="322"/>
      <c r="K3314" s="322"/>
      <c r="L3314" s="322"/>
      <c r="M3314" s="322"/>
      <c r="N3314" s="322"/>
      <c r="O3314" s="322"/>
      <c r="P3314" s="322"/>
      <c r="Q3314" s="322"/>
      <c r="R3314" s="322"/>
      <c r="S3314" s="322"/>
      <c r="T3314" s="322"/>
      <c r="U3314" s="322"/>
    </row>
    <row r="3315" spans="3:21" ht="18">
      <c r="C3315" s="321"/>
      <c r="D3315" s="322"/>
      <c r="E3315" s="322"/>
      <c r="F3315" s="322"/>
      <c r="G3315" s="322"/>
      <c r="H3315" s="322"/>
      <c r="I3315" s="322"/>
      <c r="J3315" s="322"/>
      <c r="K3315" s="322"/>
      <c r="L3315" s="322"/>
      <c r="M3315" s="322"/>
      <c r="N3315" s="322"/>
      <c r="O3315" s="322"/>
      <c r="P3315" s="322"/>
      <c r="Q3315" s="322"/>
      <c r="R3315" s="322"/>
      <c r="S3315" s="322"/>
      <c r="T3315" s="322"/>
      <c r="U3315" s="322"/>
    </row>
    <row r="3316" spans="3:21" ht="18">
      <c r="C3316" s="321"/>
      <c r="D3316" s="322"/>
      <c r="E3316" s="322"/>
      <c r="F3316" s="322"/>
      <c r="G3316" s="322"/>
      <c r="H3316" s="322"/>
      <c r="I3316" s="322"/>
      <c r="J3316" s="322"/>
      <c r="K3316" s="322"/>
      <c r="L3316" s="322"/>
      <c r="M3316" s="322"/>
      <c r="N3316" s="322"/>
      <c r="O3316" s="322"/>
      <c r="P3316" s="322"/>
      <c r="Q3316" s="322"/>
      <c r="R3316" s="322"/>
      <c r="S3316" s="322"/>
      <c r="T3316" s="322"/>
      <c r="U3316" s="322"/>
    </row>
    <row r="3317" spans="3:21" ht="18">
      <c r="C3317" s="321"/>
      <c r="D3317" s="322"/>
      <c r="E3317" s="322"/>
      <c r="F3317" s="322"/>
      <c r="G3317" s="322"/>
      <c r="H3317" s="322"/>
      <c r="I3317" s="322"/>
      <c r="J3317" s="322"/>
      <c r="K3317" s="322"/>
      <c r="L3317" s="322"/>
      <c r="M3317" s="322"/>
      <c r="N3317" s="322"/>
      <c r="O3317" s="322"/>
      <c r="P3317" s="322"/>
      <c r="Q3317" s="322"/>
      <c r="R3317" s="322"/>
      <c r="S3317" s="322"/>
      <c r="T3317" s="322"/>
      <c r="U3317" s="322"/>
    </row>
    <row r="3318" spans="3:21" ht="18">
      <c r="C3318" s="321"/>
      <c r="D3318" s="322"/>
      <c r="E3318" s="322"/>
      <c r="F3318" s="322"/>
      <c r="G3318" s="322"/>
      <c r="H3318" s="322"/>
      <c r="I3318" s="322"/>
      <c r="J3318" s="322"/>
      <c r="K3318" s="322"/>
      <c r="L3318" s="322"/>
      <c r="M3318" s="322"/>
      <c r="N3318" s="322"/>
      <c r="O3318" s="322"/>
      <c r="P3318" s="322"/>
      <c r="Q3318" s="322"/>
      <c r="R3318" s="322"/>
      <c r="S3318" s="322"/>
      <c r="T3318" s="322"/>
      <c r="U3318" s="322"/>
    </row>
  </sheetData>
  <sheetProtection/>
  <autoFilter ref="A14:X1036"/>
  <mergeCells count="5">
    <mergeCell ref="B11:U11"/>
    <mergeCell ref="A2:U2"/>
    <mergeCell ref="B5:U5"/>
    <mergeCell ref="B7:U7"/>
    <mergeCell ref="B9:U9"/>
  </mergeCells>
  <printOptions horizontalCentered="1"/>
  <pageMargins left="0.3937007874015748" right="0.3937007874015748" top="0.5905511811023623" bottom="0.3937007874015748" header="0" footer="0"/>
  <pageSetup fitToHeight="0" fitToWidth="1" horizontalDpi="300" verticalDpi="300" orientation="portrait" paperSize="9" scale="47" r:id="rId1"/>
  <rowBreaks count="12" manualBreakCount="12">
    <brk id="92" max="20" man="1"/>
    <brk id="177" max="20" man="1"/>
    <brk id="259" max="20" man="1"/>
    <brk id="345" max="20" man="1"/>
    <brk id="426" max="20" man="1"/>
    <brk id="513" max="20" man="1"/>
    <brk id="597" max="20" man="1"/>
    <brk id="676" max="20" man="1"/>
    <brk id="760" max="20" man="1"/>
    <brk id="842" max="20" man="1"/>
    <brk id="921" max="20" man="1"/>
    <brk id="99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Danna_U</dc:creator>
  <cp:keywords/>
  <dc:description/>
  <cp:lastModifiedBy>MCLNCL67E30G942U</cp:lastModifiedBy>
  <cp:lastPrinted>2012-10-16T16:31:00Z</cp:lastPrinted>
  <dcterms:created xsi:type="dcterms:W3CDTF">2008-01-18T09:57:19Z</dcterms:created>
  <dcterms:modified xsi:type="dcterms:W3CDTF">2012-10-16T17:50:12Z</dcterms:modified>
  <cp:category/>
  <cp:version/>
  <cp:contentType/>
  <cp:contentStatus/>
</cp:coreProperties>
</file>